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15" windowHeight="6255" activeTab="0"/>
  </bookViews>
  <sheets>
    <sheet name="TUPA" sheetId="1" r:id="rId1"/>
    <sheet name="EXTRANJEROS" sheetId="2" state="hidden" r:id="rId2"/>
    <sheet name="Hoja2" sheetId="3" state="hidden" r:id="rId3"/>
    <sheet name="Hoja3" sheetId="4" r:id="rId4"/>
  </sheets>
  <definedNames>
    <definedName name="_xlnm.Print_Area" localSheetId="1">'EXTRANJEROS'!#REF!</definedName>
    <definedName name="_xlnm.Print_Area" localSheetId="0">'TUPA'!$A$1:$F$141</definedName>
  </definedNames>
  <calcPr fullCalcOnLoad="1"/>
</workbook>
</file>

<file path=xl/sharedStrings.xml><?xml version="1.0" encoding="utf-8"?>
<sst xmlns="http://schemas.openxmlformats.org/spreadsheetml/2006/main" count="377" uniqueCount="162">
  <si>
    <t>TUPA - COLEGIO ODONTOLÓGICO DEL PERÚ</t>
  </si>
  <si>
    <t>TRAMITE</t>
  </si>
  <si>
    <t>REQUISITOS</t>
  </si>
  <si>
    <t>COSTO POR DERECHO DE TRAMITE</t>
  </si>
  <si>
    <t>COLEGIATURA</t>
  </si>
  <si>
    <t>*</t>
  </si>
  <si>
    <t>Direccion General Nacional</t>
  </si>
  <si>
    <t>* Para el Consejo Nacional</t>
  </si>
  <si>
    <t>CAN</t>
  </si>
  <si>
    <t xml:space="preserve">* Para el Colegio Regional </t>
  </si>
  <si>
    <t>TOTAL</t>
  </si>
  <si>
    <t>TRASLADO DE REGIÓN</t>
  </si>
  <si>
    <t>Constancia de Habilidad de su Colegio Regional</t>
  </si>
  <si>
    <t>Copia del Título Profesional</t>
  </si>
  <si>
    <t>Seis fotografias tamaño pasaporte a colores</t>
  </si>
  <si>
    <t>DUPLICADO DE CARNET</t>
  </si>
  <si>
    <t>Una fotografia tamaño pasaporte a color</t>
  </si>
  <si>
    <t>S/. 48.00</t>
  </si>
  <si>
    <t>Carnet deteriorado en caso de encontrarse en mal estado</t>
  </si>
  <si>
    <t xml:space="preserve">* </t>
  </si>
  <si>
    <t>Constancia de habilidad</t>
  </si>
  <si>
    <t>Denuncia Policial por perdida o robo</t>
  </si>
  <si>
    <t>RENOVACION DE DIPLOMA</t>
  </si>
  <si>
    <t>Diploma deteriorado en caso de encontrarse en mal estado</t>
  </si>
  <si>
    <t>S/. 105.00</t>
  </si>
  <si>
    <t>DUPLICADO DE DIPLOMA</t>
  </si>
  <si>
    <t>CONSTANCIA DE HABILIDAD O CERTIFICACIÓN</t>
  </si>
  <si>
    <t>Solicitado por Colegiado inhabilitado  (luego de fraccionar su deuda)</t>
  </si>
  <si>
    <t>CONSTANCIAS DE COLEGIATURA A NIVEL NACIONAL</t>
  </si>
  <si>
    <t>LEGALIZACIÓN DE:</t>
  </si>
  <si>
    <t>* Constancia de habilidad</t>
  </si>
  <si>
    <t>* Miembro colegiado</t>
  </si>
  <si>
    <t>Documento a certificar</t>
  </si>
  <si>
    <t>* Colegiatura</t>
  </si>
  <si>
    <t>* Otros documentos emitidos por el COP.</t>
  </si>
  <si>
    <t>EMISIÓN DE CARTA PARA:</t>
  </si>
  <si>
    <t>* Visa</t>
  </si>
  <si>
    <t>* Presentación</t>
  </si>
  <si>
    <t>* Perfil profesional</t>
  </si>
  <si>
    <t>REGISTRO DE GRADOS ACADÉMICOS Y ESPECIALIDAD</t>
  </si>
  <si>
    <t>Solicitud dirigida al Decano Nacional (se adjunta formato)</t>
  </si>
  <si>
    <t>Copia del Título o certificado de Especialista / Magister / Doctor a nombre de la Nación, autenticada con el sello de la Secretaría General de la Universidad que lo expide</t>
  </si>
  <si>
    <t>Certificado de estudios de la especialidad en original y fotocopia simple (el original será devuelto)</t>
  </si>
  <si>
    <t>Constancia de habilidad original</t>
  </si>
  <si>
    <t>Dos fotos tamaño pasaporte (caballeros de terno y damas de vestir)</t>
  </si>
  <si>
    <t>Posterior a la aprobación del expediente, se efectuará el pago por derecho de inscripción.</t>
  </si>
  <si>
    <t>S/.300.00</t>
  </si>
  <si>
    <t>S/. 180.00</t>
  </si>
  <si>
    <t>S/.30.00</t>
  </si>
  <si>
    <t>S/.50.00</t>
  </si>
  <si>
    <t>PROCESO REGULAR DE CERTIFICACIÓN DE COMPETENCIAS PROFESIONALES</t>
  </si>
  <si>
    <t>S/. 1300.00</t>
  </si>
  <si>
    <t>Programa Regional de Certificación</t>
  </si>
  <si>
    <t>Programa Nacional de Certificación</t>
  </si>
  <si>
    <t>Incluye Beca Integral para un curso de 120 horas  en la Escuela de Perfeccionamiento Profesional</t>
  </si>
  <si>
    <t>Costo en base a lo siguiente:</t>
  </si>
  <si>
    <t>Material didáctico, notariales, mantenimiento de equipo y otros de la EPP donde se realice la capacitación</t>
  </si>
  <si>
    <t xml:space="preserve">Para el Colegio Regional </t>
  </si>
  <si>
    <t>Trámites administrativos del COP</t>
  </si>
  <si>
    <t>COSTO TOTAL:</t>
  </si>
  <si>
    <t>PROCESO ACELERADO DE CERTIFICACION DE COMPETENCIAS PROFESIONALES</t>
  </si>
  <si>
    <t>Incluye Beca Integral para un curso de 20 horas en la Escuela de Perfeccionamiento Profesional</t>
  </si>
  <si>
    <t>100% para el Colegio Regional</t>
  </si>
  <si>
    <t>Auditorio</t>
  </si>
  <si>
    <t>Instituciones y miembros de la orden - Asociados al COP</t>
  </si>
  <si>
    <t>Dirección de Administración</t>
  </si>
  <si>
    <t>Dirección de Economía</t>
  </si>
  <si>
    <t>* Capacidad para 400 personas</t>
  </si>
  <si>
    <t>* Butacas tipo cine</t>
  </si>
  <si>
    <t xml:space="preserve">* Iluminación </t>
  </si>
  <si>
    <t xml:space="preserve">* Equipo de sonido </t>
  </si>
  <si>
    <t>No afiliados y terceros</t>
  </si>
  <si>
    <t>S/. 475.00</t>
  </si>
  <si>
    <t>* Sistema audiovisual incorporado</t>
  </si>
  <si>
    <t>* Pantalla gigante</t>
  </si>
  <si>
    <t>* Internét inalámbrico</t>
  </si>
  <si>
    <t>* Accespoint</t>
  </si>
  <si>
    <t>* Hall de ingreso para inscripciones</t>
  </si>
  <si>
    <t>Patio</t>
  </si>
  <si>
    <t>* Exposición comercial</t>
  </si>
  <si>
    <t>* Cenas, almuerzos, desayunos, etc.</t>
  </si>
  <si>
    <t>* Con acceso para conexiones eléctricas</t>
  </si>
  <si>
    <t>S/. 265.00</t>
  </si>
  <si>
    <t>Salón 1</t>
  </si>
  <si>
    <t>S/. 300.00</t>
  </si>
  <si>
    <t>Salón 2</t>
  </si>
  <si>
    <t>* Capacidad para 60 personas</t>
  </si>
  <si>
    <t>S/. 210.00</t>
  </si>
  <si>
    <t>Salón 3</t>
  </si>
  <si>
    <t>S/.200.00</t>
  </si>
  <si>
    <t>S/.250.00</t>
  </si>
  <si>
    <t>S/.100.00</t>
  </si>
  <si>
    <t>S/.150.00</t>
  </si>
  <si>
    <t>S/.180.00</t>
  </si>
  <si>
    <t>S/.350.00</t>
  </si>
  <si>
    <t>Queja o denuncia al Comité de Ética</t>
  </si>
  <si>
    <t>Reconsideración ante el Comité de Ética Regional</t>
  </si>
  <si>
    <t>Apelación al Comité de Ética Nacional</t>
  </si>
  <si>
    <t>Apelación al Consejo Nacional</t>
  </si>
  <si>
    <t>S/.60.00</t>
  </si>
  <si>
    <t>QUEJAS O DENUNCIAS AL COMITÉ DE ETICA</t>
  </si>
  <si>
    <t>PERMISOS TEMPORALES</t>
  </si>
  <si>
    <t>Máximo un mes (por profesional extranjero)</t>
  </si>
  <si>
    <t>Para capaciotaciones por mes (por profesional extranjero)</t>
  </si>
  <si>
    <t>Copia de Resolución de la SUNEDU (solo para universidades extranjeras)</t>
  </si>
  <si>
    <t>S/.790.00</t>
  </si>
  <si>
    <t>CONSTANCIA SOBRE COLEGIATURA Y/O ESPECIALIDAD DE UN MIEMBRO DE LA ORDEN</t>
  </si>
  <si>
    <t>* Colegiatura y/o grados academicos</t>
  </si>
  <si>
    <t>PAGO POR INSCRIPCION DE NUEVO COLEGIADO EXTRANJERO</t>
  </si>
  <si>
    <t>COLEGIOS REGIONALES (no incluye Lima)</t>
  </si>
  <si>
    <t>DISTRIBUCION</t>
  </si>
  <si>
    <t>CONCEPTO</t>
  </si>
  <si>
    <t>MONTO</t>
  </si>
  <si>
    <t>COLEGIO</t>
  </si>
  <si>
    <t>CONSEJO NACIONAL</t>
  </si>
  <si>
    <t>REGIONAL</t>
  </si>
  <si>
    <t>Cuota inscripción</t>
  </si>
  <si>
    <t>Cuota Societaria (por un año)</t>
  </si>
  <si>
    <t>Carnet</t>
  </si>
  <si>
    <t>COP - REGION LIMA</t>
  </si>
  <si>
    <t>DEPARTAMENTAL</t>
  </si>
  <si>
    <t xml:space="preserve">* Pizarra inrteractiva </t>
  </si>
  <si>
    <t>* Precio por hora.</t>
  </si>
  <si>
    <t xml:space="preserve"> * Precio por hora.</t>
  </si>
  <si>
    <r>
      <t xml:space="preserve">* </t>
    </r>
    <r>
      <rPr>
        <b/>
        <sz val="12"/>
        <rFont val="Arial Narrow"/>
        <family val="2"/>
      </rPr>
      <t>Capacidad para 300 personas</t>
    </r>
  </si>
  <si>
    <t>Presentar certificado negativo de antecedentes penales (original y copia).</t>
  </si>
  <si>
    <t>Presentar copia de la resolución del otorgamiento del título de la Universidad de procedencia.</t>
  </si>
  <si>
    <t xml:space="preserve">Abonar los derechos de inscripción. </t>
  </si>
  <si>
    <t>Presentar seis (06) fotografías tamaño pasaporte a color.</t>
  </si>
  <si>
    <t>Llenar las fichas y solicitudes de ingreso.</t>
  </si>
  <si>
    <t>Presentar la constancia de haber asistido a las conferencias de Pre Juramentación expedida por el Colegio Regional respectivo.</t>
  </si>
  <si>
    <t>La inscripción en el COP deberá realizarse como máximo a los noventa (90) días de haber obtenido el título profesional. Para la colegiación posterior a este plazo deberá abonar una penalidad equivalente a la cuota societaria por el tiempo que no se colegió, salvo que pruebe que no ejerció la profesión</t>
  </si>
  <si>
    <t>Establecidos en el Reglamento de la Ley Nº29016, Art.112º</t>
  </si>
  <si>
    <t>* Capacidad para 80 a 100 personas</t>
  </si>
  <si>
    <t>* Capacidad para 100  a 120 personas</t>
  </si>
  <si>
    <t xml:space="preserve"> * Presentar certificado de habilidad</t>
  </si>
  <si>
    <t xml:space="preserve">    Miembros de la Junta Drectiva y Expositorres</t>
  </si>
  <si>
    <t>* Aire Acondicionado</t>
  </si>
  <si>
    <t xml:space="preserve">                                    DISTRIBUCIÓN: COLEGIADOS DE LIMA:</t>
  </si>
  <si>
    <t>DISTRIBUCIÓN: COLEGIADOS DE LAS DEMAS REGIONES:</t>
  </si>
  <si>
    <t>Denuncia policial por perdida o robo</t>
  </si>
  <si>
    <t xml:space="preserve">Solicitado por colegiado habilitado </t>
  </si>
  <si>
    <t>Constancia de habilidad de su Colegio Regional</t>
  </si>
  <si>
    <t xml:space="preserve">Constancia de habilidad de su Colegio Regional </t>
  </si>
  <si>
    <t>Carta solicitud</t>
  </si>
  <si>
    <t>Constancia de habilidad  (expedido por su Colegio Regional)</t>
  </si>
  <si>
    <t>COLEGIO REGIONAL</t>
  </si>
  <si>
    <t>DERECHO DE TRAMITE BÁSICO (*)</t>
  </si>
  <si>
    <t>Auditorio 1.</t>
  </si>
  <si>
    <t>* Capacidad para 90 personas</t>
  </si>
  <si>
    <t>*Internet inalámbrico</t>
  </si>
  <si>
    <t>*Iluminación</t>
  </si>
  <si>
    <t>*Equipo de Sonido</t>
  </si>
  <si>
    <t>* Cena, almuerzo.</t>
  </si>
  <si>
    <t xml:space="preserve">    Miembros de la Junta Directiva y Expositorres</t>
  </si>
  <si>
    <t>INICIO</t>
  </si>
  <si>
    <t>DE TRAMITE</t>
  </si>
  <si>
    <r>
      <t xml:space="preserve">Tener título profesional de Cirujano Dentista, expedido o revalidado conforme a las Leyes del Perú, título que deberá estar inscrito en el registro que para el efecto se lleva en el Ministerio de Salud, en la Asamblea Nacional de Rectores </t>
    </r>
    <r>
      <rPr>
        <b/>
        <sz val="16"/>
        <rFont val="Arial Narrow"/>
        <family val="2"/>
      </rPr>
      <t>(actualmente SUNEDU)</t>
    </r>
    <r>
      <rPr>
        <sz val="16"/>
        <rFont val="Arial Narrow"/>
        <family val="2"/>
      </rPr>
      <t xml:space="preserve"> o en el Organismo Público competente que autoriza el funcionamiento de las universidades y facultades, conforme a los dispositivos legales pertinentes.</t>
    </r>
  </si>
  <si>
    <r>
      <t xml:space="preserve">Los titulados en el extranjero presentarán original y dos copias de la resolución de la Asamblea Nacional de Rectores u organismo público encargado del registro de los títulos revalidados </t>
    </r>
    <r>
      <rPr>
        <b/>
        <sz val="16"/>
        <color indexed="8"/>
        <rFont val="Arial Narrow"/>
        <family val="2"/>
      </rPr>
      <t>(actualmente SUNEDU)</t>
    </r>
    <r>
      <rPr>
        <sz val="16"/>
        <color indexed="8"/>
        <rFont val="Arial Narrow"/>
        <family val="2"/>
      </rPr>
      <t>. En caso que el título sea otorgado en idioma diferente al español, se deberá acompañar dos copias del Título Profesional traducida por traductor oficial colegiado.</t>
    </r>
  </si>
  <si>
    <r>
      <t>*</t>
    </r>
    <r>
      <rPr>
        <sz val="16"/>
        <rFont val="Arial Narrow"/>
        <family val="2"/>
      </rPr>
      <t>CADA COLEGIO REGIONAL ADICIONARÁ OTROS CONCEPTOS EN FUNCIÓN A SU AUTONOMÍA BASE LEGAL - LEY Nº 29931 ART. 5º</t>
    </r>
  </si>
  <si>
    <r>
      <t xml:space="preserve">* </t>
    </r>
    <r>
      <rPr>
        <b/>
        <sz val="16"/>
        <rFont val="Arial Narrow"/>
        <family val="2"/>
      </rPr>
      <t>Capacidad para 300 personas</t>
    </r>
  </si>
  <si>
    <t>Auditorio 2.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</si>
</sst>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€"/>
    <numFmt numFmtId="181" formatCode="[$S/.-C6B]\ #,##0.00;[$S/.-C6B]\ \-#,##0.00"/>
    <numFmt numFmtId="182" formatCode="[$S/.-280A]\ #,##0.00"/>
    <numFmt numFmtId="183" formatCode="_(&quot;S/.&quot;\ * #,##0.00_);_(&quot;S/.&quot;\ * \(#,##0.00\);_(&quot;S/.&quot;\ * &quot;-&quot;??_);_(@_)"/>
    <numFmt numFmtId="184" formatCode="_(* #,##0.00_);_(* \(#,##0.0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Britannic Bold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6"/>
      <name val="Arial Narrow"/>
      <family val="2"/>
    </font>
    <font>
      <sz val="16"/>
      <name val="Arial Narrow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6"/>
      <color indexed="10"/>
      <name val="Arial Narrow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rgb="FFFF0000"/>
      <name val="Arial Narrow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color rgb="FF0F0F0F"/>
      <name val="Arial Narrow"/>
      <family val="2"/>
    </font>
    <font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 style="medium"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5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14" xfId="0" applyFont="1" applyFill="1" applyBorder="1" applyAlignment="1">
      <alignment vertical="distributed"/>
    </xf>
    <xf numFmtId="0" fontId="15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5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5" xfId="0" applyFont="1" applyFill="1" applyBorder="1" applyAlignment="1">
      <alignment/>
    </xf>
    <xf numFmtId="0" fontId="17" fillId="0" borderId="11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33" borderId="14" xfId="0" applyFont="1" applyFill="1" applyBorder="1" applyAlignment="1">
      <alignment/>
    </xf>
    <xf numFmtId="0" fontId="5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Fill="1" applyBorder="1" applyAlignment="1">
      <alignment vertical="distributed"/>
    </xf>
    <xf numFmtId="0" fontId="5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5" fillId="0" borderId="20" xfId="0" applyFont="1" applyFill="1" applyBorder="1" applyAlignment="1">
      <alignment vertical="distributed"/>
    </xf>
    <xf numFmtId="0" fontId="5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60" fillId="0" borderId="11" xfId="0" applyFont="1" applyBorder="1" applyAlignment="1">
      <alignment horizontal="center" vertical="justify"/>
    </xf>
    <xf numFmtId="0" fontId="6" fillId="33" borderId="19" xfId="0" applyFont="1" applyFill="1" applyBorder="1" applyAlignment="1">
      <alignment vertical="distributed"/>
    </xf>
    <xf numFmtId="0" fontId="3" fillId="36" borderId="11" xfId="0" applyFont="1" applyFill="1" applyBorder="1" applyAlignment="1">
      <alignment horizontal="center" vertical="distributed"/>
    </xf>
    <xf numFmtId="0" fontId="0" fillId="36" borderId="0" xfId="0" applyFill="1" applyAlignment="1">
      <alignment/>
    </xf>
    <xf numFmtId="0" fontId="7" fillId="16" borderId="11" xfId="0" applyFont="1" applyFill="1" applyBorder="1" applyAlignment="1">
      <alignment horizontal="center" vertical="distributed"/>
    </xf>
    <xf numFmtId="0" fontId="0" fillId="16" borderId="11" xfId="0" applyFill="1" applyBorder="1" applyAlignment="1">
      <alignment/>
    </xf>
    <xf numFmtId="0" fontId="5" fillId="16" borderId="17" xfId="0" applyFont="1" applyFill="1" applyBorder="1" applyAlignment="1">
      <alignment vertical="distributed"/>
    </xf>
    <xf numFmtId="0" fontId="4" fillId="16" borderId="11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left" vertical="distributed"/>
    </xf>
    <xf numFmtId="182" fontId="4" fillId="16" borderId="0" xfId="0" applyNumberFormat="1" applyFont="1" applyFill="1" applyBorder="1" applyAlignment="1">
      <alignment horizontal="right" vertical="distributed"/>
    </xf>
    <xf numFmtId="182" fontId="4" fillId="16" borderId="22" xfId="0" applyNumberFormat="1" applyFont="1" applyFill="1" applyBorder="1" applyAlignment="1">
      <alignment horizontal="right" vertical="distributed"/>
    </xf>
    <xf numFmtId="0" fontId="7" fillId="16" borderId="10" xfId="0" applyFont="1" applyFill="1" applyBorder="1" applyAlignment="1">
      <alignment horizontal="center" vertical="distributed"/>
    </xf>
    <xf numFmtId="0" fontId="4" fillId="16" borderId="10" xfId="0" applyFont="1" applyFill="1" applyBorder="1" applyAlignment="1">
      <alignment horizontal="center"/>
    </xf>
    <xf numFmtId="0" fontId="5" fillId="16" borderId="18" xfId="0" applyFont="1" applyFill="1" applyBorder="1" applyAlignment="1">
      <alignment vertical="distributed"/>
    </xf>
    <xf numFmtId="0" fontId="12" fillId="16" borderId="23" xfId="0" applyFont="1" applyFill="1" applyBorder="1" applyAlignment="1">
      <alignment horizontal="right" vertical="distributed"/>
    </xf>
    <xf numFmtId="182" fontId="12" fillId="16" borderId="0" xfId="0" applyNumberFormat="1" applyFont="1" applyFill="1" applyBorder="1" applyAlignment="1">
      <alignment horizontal="right" vertical="distributed"/>
    </xf>
    <xf numFmtId="0" fontId="59" fillId="16" borderId="17" xfId="0" applyFont="1" applyFill="1" applyBorder="1" applyAlignment="1">
      <alignment/>
    </xf>
    <xf numFmtId="0" fontId="15" fillId="16" borderId="11" xfId="0" applyFont="1" applyFill="1" applyBorder="1" applyAlignment="1">
      <alignment vertical="distributed"/>
    </xf>
    <xf numFmtId="0" fontId="5" fillId="16" borderId="10" xfId="0" applyFont="1" applyFill="1" applyBorder="1" applyAlignment="1">
      <alignment horizontal="left" vertical="distributed"/>
    </xf>
    <xf numFmtId="0" fontId="18" fillId="33" borderId="14" xfId="0" applyFont="1" applyFill="1" applyBorder="1" applyAlignment="1">
      <alignment vertical="distributed"/>
    </xf>
    <xf numFmtId="0" fontId="10" fillId="0" borderId="0" xfId="53">
      <alignment/>
      <protection/>
    </xf>
    <xf numFmtId="0" fontId="19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13" fillId="0" borderId="24" xfId="53" applyFont="1" applyBorder="1" applyAlignment="1">
      <alignment horizontal="center"/>
      <protection/>
    </xf>
    <xf numFmtId="0" fontId="13" fillId="0" borderId="25" xfId="53" applyFont="1" applyBorder="1" applyAlignment="1">
      <alignment horizontal="center"/>
      <protection/>
    </xf>
    <xf numFmtId="0" fontId="13" fillId="0" borderId="26" xfId="53" applyFont="1" applyBorder="1" applyAlignment="1">
      <alignment horizontal="center"/>
      <protection/>
    </xf>
    <xf numFmtId="0" fontId="13" fillId="0" borderId="27" xfId="53" applyFont="1" applyBorder="1" applyAlignment="1">
      <alignment horizontal="center"/>
      <protection/>
    </xf>
    <xf numFmtId="183" fontId="13" fillId="0" borderId="26" xfId="51" applyNumberFormat="1" applyFont="1" applyBorder="1" applyAlignment="1">
      <alignment horizontal="center"/>
    </xf>
    <xf numFmtId="183" fontId="13" fillId="0" borderId="22" xfId="51" applyNumberFormat="1" applyFont="1" applyBorder="1" applyAlignment="1">
      <alignment horizontal="center"/>
    </xf>
    <xf numFmtId="0" fontId="10" fillId="0" borderId="27" xfId="53" applyFont="1" applyBorder="1" applyAlignment="1">
      <alignment horizontal="justify" vertical="justify"/>
      <protection/>
    </xf>
    <xf numFmtId="184" fontId="10" fillId="0" borderId="27" xfId="48" applyNumberFormat="1" applyBorder="1" applyAlignment="1">
      <alignment/>
    </xf>
    <xf numFmtId="9" fontId="10" fillId="0" borderId="13" xfId="48" applyNumberFormat="1" applyBorder="1" applyAlignment="1">
      <alignment/>
    </xf>
    <xf numFmtId="184" fontId="10" fillId="0" borderId="13" xfId="48" applyNumberFormat="1" applyBorder="1" applyAlignment="1">
      <alignment/>
    </xf>
    <xf numFmtId="184" fontId="10" fillId="0" borderId="0" xfId="53" applyNumberFormat="1">
      <alignment/>
      <protection/>
    </xf>
    <xf numFmtId="0" fontId="10" fillId="0" borderId="13" xfId="53" applyBorder="1" applyAlignment="1">
      <alignment horizontal="justify" vertical="justify"/>
      <protection/>
    </xf>
    <xf numFmtId="9" fontId="10" fillId="0" borderId="0" xfId="48" applyNumberFormat="1" applyFill="1" applyBorder="1" applyAlignment="1">
      <alignment/>
    </xf>
    <xf numFmtId="184" fontId="10" fillId="0" borderId="0" xfId="48" applyNumberFormat="1" applyFill="1" applyBorder="1" applyAlignment="1">
      <alignment/>
    </xf>
    <xf numFmtId="184" fontId="10" fillId="0" borderId="24" xfId="48" applyNumberFormat="1" applyBorder="1" applyAlignment="1">
      <alignment/>
    </xf>
    <xf numFmtId="184" fontId="10" fillId="0" borderId="28" xfId="48" applyNumberFormat="1" applyBorder="1" applyAlignment="1">
      <alignment/>
    </xf>
    <xf numFmtId="0" fontId="13" fillId="0" borderId="13" xfId="53" applyFont="1" applyBorder="1">
      <alignment/>
      <protection/>
    </xf>
    <xf numFmtId="183" fontId="13" fillId="0" borderId="29" xfId="51" applyNumberFormat="1" applyFont="1" applyBorder="1" applyAlignment="1">
      <alignment/>
    </xf>
    <xf numFmtId="183" fontId="13" fillId="0" borderId="30" xfId="51" applyNumberFormat="1" applyFont="1" applyBorder="1" applyAlignment="1">
      <alignment/>
    </xf>
    <xf numFmtId="183" fontId="13" fillId="0" borderId="31" xfId="51" applyNumberFormat="1" applyFont="1" applyBorder="1" applyAlignment="1">
      <alignment/>
    </xf>
    <xf numFmtId="184" fontId="10" fillId="0" borderId="0" xfId="48" applyNumberFormat="1" applyAlignment="1">
      <alignment/>
    </xf>
    <xf numFmtId="9" fontId="10" fillId="0" borderId="26" xfId="48" applyNumberFormat="1" applyBorder="1" applyAlignment="1">
      <alignment/>
    </xf>
    <xf numFmtId="184" fontId="10" fillId="0" borderId="22" xfId="48" applyNumberFormat="1" applyBorder="1" applyAlignment="1">
      <alignment/>
    </xf>
    <xf numFmtId="43" fontId="10" fillId="0" borderId="0" xfId="53" applyNumberFormat="1">
      <alignment/>
      <protection/>
    </xf>
    <xf numFmtId="9" fontId="10" fillId="0" borderId="32" xfId="48" applyNumberFormat="1" applyBorder="1" applyAlignment="1">
      <alignment/>
    </xf>
    <xf numFmtId="184" fontId="10" fillId="0" borderId="33" xfId="48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0" fontId="16" fillId="0" borderId="11" xfId="0" applyFont="1" applyFill="1" applyBorder="1" applyAlignment="1">
      <alignment/>
    </xf>
    <xf numFmtId="0" fontId="7" fillId="0" borderId="17" xfId="0" applyFont="1" applyBorder="1" applyAlignment="1">
      <alignment horizontal="justify" vertical="justify"/>
    </xf>
    <xf numFmtId="0" fontId="5" fillId="33" borderId="14" xfId="0" applyFont="1" applyFill="1" applyBorder="1" applyAlignment="1">
      <alignment/>
    </xf>
    <xf numFmtId="0" fontId="3" fillId="34" borderId="35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4" fillId="33" borderId="36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vertical="distributed"/>
    </xf>
    <xf numFmtId="0" fontId="4" fillId="34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5" fillId="0" borderId="23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3" fillId="34" borderId="37" xfId="0" applyFont="1" applyFill="1" applyBorder="1" applyAlignment="1">
      <alignment horizontal="center"/>
    </xf>
    <xf numFmtId="0" fontId="18" fillId="33" borderId="37" xfId="0" applyFont="1" applyFill="1" applyBorder="1" applyAlignment="1">
      <alignment vertical="distributed"/>
    </xf>
    <xf numFmtId="0" fontId="18" fillId="33" borderId="19" xfId="0" applyFont="1" applyFill="1" applyBorder="1" applyAlignment="1">
      <alignment vertical="distributed"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3" fillId="0" borderId="32" xfId="0" applyFont="1" applyBorder="1" applyAlignment="1">
      <alignment horizontal="right"/>
    </xf>
    <xf numFmtId="8" fontId="3" fillId="0" borderId="32" xfId="0" applyNumberFormat="1" applyFont="1" applyBorder="1" applyAlignment="1">
      <alignment/>
    </xf>
    <xf numFmtId="0" fontId="59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0" fontId="59" fillId="0" borderId="22" xfId="0" applyFont="1" applyBorder="1" applyAlignment="1">
      <alignment/>
    </xf>
    <xf numFmtId="0" fontId="3" fillId="0" borderId="25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18" fillId="0" borderId="40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8" fillId="0" borderId="41" xfId="0" applyFont="1" applyBorder="1" applyAlignment="1">
      <alignment vertical="top"/>
    </xf>
    <xf numFmtId="0" fontId="18" fillId="0" borderId="42" xfId="0" applyFont="1" applyBorder="1" applyAlignment="1">
      <alignment vertical="top"/>
    </xf>
    <xf numFmtId="0" fontId="18" fillId="0" borderId="43" xfId="0" applyFont="1" applyBorder="1" applyAlignment="1">
      <alignment vertical="top"/>
    </xf>
    <xf numFmtId="0" fontId="18" fillId="0" borderId="34" xfId="0" applyFont="1" applyBorder="1" applyAlignment="1">
      <alignment vertical="top"/>
    </xf>
    <xf numFmtId="0" fontId="18" fillId="0" borderId="44" xfId="0" applyFont="1" applyBorder="1" applyAlignment="1">
      <alignment vertical="top"/>
    </xf>
    <xf numFmtId="0" fontId="18" fillId="0" borderId="45" xfId="0" applyFont="1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3" fillId="0" borderId="11" xfId="0" applyFont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8" fontId="61" fillId="0" borderId="11" xfId="0" applyNumberFormat="1" applyFont="1" applyBorder="1" applyAlignment="1">
      <alignment/>
    </xf>
    <xf numFmtId="8" fontId="61" fillId="35" borderId="48" xfId="0" applyNumberFormat="1" applyFont="1" applyFill="1" applyBorder="1" applyAlignment="1">
      <alignment horizontal="center"/>
    </xf>
    <xf numFmtId="0" fontId="62" fillId="37" borderId="36" xfId="0" applyFont="1" applyFill="1" applyBorder="1" applyAlignment="1">
      <alignment/>
    </xf>
    <xf numFmtId="0" fontId="3" fillId="0" borderId="49" xfId="0" applyFont="1" applyFill="1" applyBorder="1" applyAlignment="1">
      <alignment horizontal="center" vertical="distributed"/>
    </xf>
    <xf numFmtId="0" fontId="3" fillId="34" borderId="11" xfId="0" applyFont="1" applyFill="1" applyBorder="1" applyAlignment="1">
      <alignment horizontal="center" vertical="distributed"/>
    </xf>
    <xf numFmtId="0" fontId="18" fillId="33" borderId="17" xfId="0" applyFont="1" applyFill="1" applyBorder="1" applyAlignment="1">
      <alignment vertical="distributed"/>
    </xf>
    <xf numFmtId="0" fontId="3" fillId="0" borderId="50" xfId="0" applyFont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5" borderId="23" xfId="0" applyFont="1" applyFill="1" applyBorder="1" applyAlignment="1">
      <alignment horizontal="center"/>
    </xf>
    <xf numFmtId="0" fontId="3" fillId="0" borderId="41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3" fillId="0" borderId="49" xfId="0" applyFont="1" applyFill="1" applyBorder="1" applyAlignment="1">
      <alignment vertical="top"/>
    </xf>
    <xf numFmtId="0" fontId="3" fillId="35" borderId="42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/>
    </xf>
    <xf numFmtId="8" fontId="61" fillId="0" borderId="17" xfId="0" applyNumberFormat="1" applyFont="1" applyBorder="1" applyAlignment="1">
      <alignment/>
    </xf>
    <xf numFmtId="8" fontId="61" fillId="0" borderId="10" xfId="0" applyNumberFormat="1" applyFont="1" applyBorder="1" applyAlignment="1">
      <alignment/>
    </xf>
    <xf numFmtId="8" fontId="61" fillId="0" borderId="18" xfId="0" applyNumberFormat="1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distributed"/>
    </xf>
    <xf numFmtId="0" fontId="3" fillId="35" borderId="51" xfId="0" applyFont="1" applyFill="1" applyBorder="1" applyAlignment="1">
      <alignment horizontal="center" vertical="distributed"/>
    </xf>
    <xf numFmtId="0" fontId="3" fillId="37" borderId="53" xfId="0" applyFont="1" applyFill="1" applyBorder="1" applyAlignment="1">
      <alignment vertical="distributed"/>
    </xf>
    <xf numFmtId="0" fontId="3" fillId="33" borderId="14" xfId="0" applyFont="1" applyFill="1" applyBorder="1" applyAlignment="1">
      <alignment vertical="distributed"/>
    </xf>
    <xf numFmtId="0" fontId="3" fillId="36" borderId="17" xfId="0" applyFont="1" applyFill="1" applyBorder="1" applyAlignment="1">
      <alignment horizontal="center" vertical="distributed"/>
    </xf>
    <xf numFmtId="0" fontId="3" fillId="33" borderId="54" xfId="0" applyFont="1" applyFill="1" applyBorder="1" applyAlignment="1">
      <alignment vertical="distributed"/>
    </xf>
    <xf numFmtId="0" fontId="3" fillId="34" borderId="14" xfId="0" applyFont="1" applyFill="1" applyBorder="1" applyAlignment="1">
      <alignment vertical="distributed"/>
    </xf>
    <xf numFmtId="0" fontId="3" fillId="11" borderId="50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vertical="center"/>
    </xf>
    <xf numFmtId="0" fontId="18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/>
    </xf>
    <xf numFmtId="0" fontId="64" fillId="0" borderId="53" xfId="0" applyFont="1" applyBorder="1" applyAlignment="1">
      <alignment horizontal="justify" vertical="center"/>
    </xf>
    <xf numFmtId="0" fontId="65" fillId="0" borderId="21" xfId="0" applyNumberFormat="1" applyFont="1" applyBorder="1" applyAlignment="1">
      <alignment/>
    </xf>
    <xf numFmtId="0" fontId="65" fillId="0" borderId="53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0" fontId="18" fillId="0" borderId="17" xfId="0" applyFont="1" applyBorder="1" applyAlignment="1">
      <alignment horizontal="justify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vertical="justify"/>
    </xf>
    <xf numFmtId="179" fontId="18" fillId="0" borderId="17" xfId="46" applyFont="1" applyBorder="1" applyAlignment="1">
      <alignment horizontal="right" vertical="justify"/>
    </xf>
    <xf numFmtId="0" fontId="65" fillId="0" borderId="11" xfId="0" applyNumberFormat="1" applyFont="1" applyBorder="1" applyAlignment="1">
      <alignment vertical="justify"/>
    </xf>
    <xf numFmtId="179" fontId="18" fillId="0" borderId="60" xfId="46" applyFont="1" applyBorder="1" applyAlignment="1">
      <alignment horizontal="right" vertical="justify"/>
    </xf>
    <xf numFmtId="0" fontId="3" fillId="0" borderId="11" xfId="0" applyNumberFormat="1" applyFont="1" applyBorder="1" applyAlignment="1">
      <alignment horizontal="right"/>
    </xf>
    <xf numFmtId="181" fontId="3" fillId="0" borderId="17" xfId="49" applyNumberFormat="1" applyFont="1" applyBorder="1" applyAlignment="1">
      <alignment horizontal="right"/>
    </xf>
    <xf numFmtId="0" fontId="18" fillId="0" borderId="11" xfId="0" applyNumberFormat="1" applyFont="1" applyBorder="1" applyAlignment="1">
      <alignment/>
    </xf>
    <xf numFmtId="0" fontId="65" fillId="0" borderId="17" xfId="0" applyNumberFormat="1" applyFont="1" applyBorder="1" applyAlignment="1">
      <alignment/>
    </xf>
    <xf numFmtId="0" fontId="18" fillId="0" borderId="17" xfId="0" applyFont="1" applyBorder="1" applyAlignment="1">
      <alignment vertical="distributed"/>
    </xf>
    <xf numFmtId="0" fontId="64" fillId="0" borderId="17" xfId="0" applyFont="1" applyBorder="1" applyAlignment="1">
      <alignment horizontal="justify" vertical="top"/>
    </xf>
    <xf numFmtId="0" fontId="62" fillId="37" borderId="15" xfId="0" applyFont="1" applyFill="1" applyBorder="1" applyAlignment="1">
      <alignment horizontal="center"/>
    </xf>
    <xf numFmtId="0" fontId="65" fillId="37" borderId="36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0" borderId="19" xfId="0" applyFont="1" applyBorder="1" applyAlignment="1">
      <alignment/>
    </xf>
    <xf numFmtId="0" fontId="18" fillId="33" borderId="21" xfId="0" applyFont="1" applyFill="1" applyBorder="1" applyAlignment="1">
      <alignment horizontal="center"/>
    </xf>
    <xf numFmtId="0" fontId="18" fillId="33" borderId="17" xfId="0" applyFont="1" applyFill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33" borderId="53" xfId="0" applyFont="1" applyFill="1" applyBorder="1" applyAlignment="1">
      <alignment/>
    </xf>
    <xf numFmtId="0" fontId="18" fillId="35" borderId="14" xfId="0" applyFont="1" applyFill="1" applyBorder="1" applyAlignment="1">
      <alignment wrapText="1"/>
    </xf>
    <xf numFmtId="0" fontId="18" fillId="37" borderId="21" xfId="0" applyFont="1" applyFill="1" applyBorder="1" applyAlignment="1">
      <alignment/>
    </xf>
    <xf numFmtId="0" fontId="18" fillId="37" borderId="17" xfId="0" applyFont="1" applyFill="1" applyBorder="1" applyAlignment="1">
      <alignment/>
    </xf>
    <xf numFmtId="0" fontId="62" fillId="0" borderId="38" xfId="0" applyFont="1" applyBorder="1" applyAlignment="1">
      <alignment/>
    </xf>
    <xf numFmtId="0" fontId="18" fillId="0" borderId="53" xfId="0" applyFont="1" applyBorder="1" applyAlignment="1">
      <alignment vertical="distributed"/>
    </xf>
    <xf numFmtId="0" fontId="18" fillId="0" borderId="0" xfId="0" applyFont="1" applyBorder="1" applyAlignment="1">
      <alignment horizontal="center"/>
    </xf>
    <xf numFmtId="0" fontId="18" fillId="33" borderId="21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9" xfId="0" applyFont="1" applyFill="1" applyBorder="1" applyAlignment="1">
      <alignment vertical="distributed"/>
    </xf>
    <xf numFmtId="0" fontId="18" fillId="33" borderId="51" xfId="0" applyFont="1" applyFill="1" applyBorder="1" applyAlignment="1">
      <alignment/>
    </xf>
    <xf numFmtId="0" fontId="18" fillId="33" borderId="42" xfId="0" applyFont="1" applyFill="1" applyBorder="1" applyAlignment="1">
      <alignment/>
    </xf>
    <xf numFmtId="0" fontId="18" fillId="0" borderId="12" xfId="0" applyFont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17" fillId="0" borderId="50" xfId="0" applyFont="1" applyBorder="1" applyAlignment="1">
      <alignment horizontal="center"/>
    </xf>
    <xf numFmtId="0" fontId="18" fillId="0" borderId="17" xfId="0" applyFont="1" applyBorder="1" applyAlignment="1">
      <alignment horizontal="left" vertical="distributed"/>
    </xf>
    <xf numFmtId="0" fontId="18" fillId="36" borderId="11" xfId="0" applyFont="1" applyFill="1" applyBorder="1" applyAlignment="1">
      <alignment horizontal="center"/>
    </xf>
    <xf numFmtId="0" fontId="18" fillId="36" borderId="17" xfId="0" applyFont="1" applyFill="1" applyBorder="1" applyAlignment="1">
      <alignment vertical="distributed"/>
    </xf>
    <xf numFmtId="0" fontId="18" fillId="33" borderId="51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65" fillId="0" borderId="23" xfId="0" applyFont="1" applyFill="1" applyBorder="1" applyAlignment="1">
      <alignment/>
    </xf>
    <xf numFmtId="0" fontId="18" fillId="0" borderId="48" xfId="0" applyFont="1" applyFill="1" applyBorder="1" applyAlignment="1">
      <alignment horizontal="center"/>
    </xf>
    <xf numFmtId="0" fontId="65" fillId="0" borderId="20" xfId="0" applyFont="1" applyFill="1" applyBorder="1" applyAlignment="1">
      <alignment/>
    </xf>
    <xf numFmtId="0" fontId="65" fillId="0" borderId="30" xfId="0" applyFont="1" applyFill="1" applyBorder="1" applyAlignment="1">
      <alignment/>
    </xf>
    <xf numFmtId="0" fontId="18" fillId="0" borderId="62" xfId="0" applyFont="1" applyFill="1" applyBorder="1" applyAlignment="1">
      <alignment horizontal="center"/>
    </xf>
    <xf numFmtId="0" fontId="65" fillId="0" borderId="63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justify"/>
    </xf>
    <xf numFmtId="0" fontId="18" fillId="34" borderId="15" xfId="0" applyFont="1" applyFill="1" applyBorder="1" applyAlignment="1">
      <alignment horizontal="center"/>
    </xf>
    <xf numFmtId="0" fontId="18" fillId="34" borderId="15" xfId="0" applyFont="1" applyFill="1" applyBorder="1" applyAlignment="1">
      <alignment/>
    </xf>
    <xf numFmtId="0" fontId="62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distributed"/>
    </xf>
    <xf numFmtId="0" fontId="62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0" borderId="0" xfId="0" applyFont="1" applyFill="1" applyBorder="1" applyAlignment="1">
      <alignment vertical="distributed"/>
    </xf>
    <xf numFmtId="0" fontId="18" fillId="0" borderId="0" xfId="0" applyFont="1" applyBorder="1" applyAlignment="1">
      <alignment/>
    </xf>
    <xf numFmtId="0" fontId="62" fillId="0" borderId="10" xfId="0" applyFont="1" applyBorder="1" applyAlignment="1">
      <alignment/>
    </xf>
    <xf numFmtId="0" fontId="18" fillId="0" borderId="23" xfId="0" applyFont="1" applyFill="1" applyBorder="1" applyAlignment="1">
      <alignment vertical="distributed"/>
    </xf>
    <xf numFmtId="0" fontId="62" fillId="0" borderId="48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62" fillId="0" borderId="21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65" fillId="0" borderId="37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37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3" fillId="35" borderId="0" xfId="0" applyFont="1" applyFill="1" applyBorder="1" applyAlignment="1">
      <alignment wrapText="1"/>
    </xf>
    <xf numFmtId="0" fontId="18" fillId="35" borderId="0" xfId="0" applyFont="1" applyFill="1" applyBorder="1" applyAlignment="1">
      <alignment horizontal="center"/>
    </xf>
    <xf numFmtId="0" fontId="18" fillId="35" borderId="11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62" fillId="35" borderId="23" xfId="0" applyFont="1" applyFill="1" applyBorder="1" applyAlignment="1">
      <alignment/>
    </xf>
    <xf numFmtId="0" fontId="62" fillId="35" borderId="10" xfId="0" applyFont="1" applyFill="1" applyBorder="1" applyAlignment="1">
      <alignment horizontal="center"/>
    </xf>
    <xf numFmtId="0" fontId="18" fillId="35" borderId="48" xfId="0" applyFont="1" applyFill="1" applyBorder="1" applyAlignment="1">
      <alignment/>
    </xf>
    <xf numFmtId="0" fontId="18" fillId="35" borderId="37" xfId="0" applyFont="1" applyFill="1" applyBorder="1" applyAlignment="1">
      <alignment horizontal="center"/>
    </xf>
    <xf numFmtId="0" fontId="18" fillId="35" borderId="12" xfId="0" applyFont="1" applyFill="1" applyBorder="1" applyAlignment="1">
      <alignment/>
    </xf>
    <xf numFmtId="0" fontId="62" fillId="34" borderId="66" xfId="0" applyFont="1" applyFill="1" applyBorder="1" applyAlignment="1">
      <alignment horizontal="center"/>
    </xf>
    <xf numFmtId="0" fontId="62" fillId="34" borderId="66" xfId="0" applyFont="1" applyFill="1" applyBorder="1" applyAlignment="1">
      <alignment/>
    </xf>
    <xf numFmtId="0" fontId="62" fillId="34" borderId="67" xfId="0" applyFont="1" applyFill="1" applyBorder="1" applyAlignment="1">
      <alignment/>
    </xf>
    <xf numFmtId="0" fontId="62" fillId="34" borderId="14" xfId="0" applyFont="1" applyFill="1" applyBorder="1" applyAlignment="1">
      <alignment/>
    </xf>
    <xf numFmtId="0" fontId="3" fillId="0" borderId="17" xfId="0" applyFont="1" applyBorder="1" applyAlignment="1">
      <alignment horizontal="justify" vertical="justify"/>
    </xf>
    <xf numFmtId="0" fontId="18" fillId="0" borderId="0" xfId="0" applyFont="1" applyBorder="1" applyAlignment="1">
      <alignment horizontal="justify" vertical="justify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12" xfId="0" applyFont="1" applyBorder="1" applyAlignment="1">
      <alignment/>
    </xf>
    <xf numFmtId="0" fontId="18" fillId="0" borderId="37" xfId="0" applyFont="1" applyBorder="1" applyAlignment="1">
      <alignment horizontal="justify" vertical="top"/>
    </xf>
    <xf numFmtId="0" fontId="18" fillId="0" borderId="16" xfId="0" applyFont="1" applyBorder="1" applyAlignment="1">
      <alignment horizontal="center"/>
    </xf>
    <xf numFmtId="0" fontId="18" fillId="0" borderId="30" xfId="0" applyFont="1" applyFill="1" applyBorder="1" applyAlignment="1">
      <alignment vertical="distributed"/>
    </xf>
    <xf numFmtId="0" fontId="18" fillId="0" borderId="30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5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18" fillId="0" borderId="18" xfId="0" applyFont="1" applyFill="1" applyBorder="1" applyAlignment="1">
      <alignment vertical="distributed"/>
    </xf>
    <xf numFmtId="0" fontId="62" fillId="0" borderId="48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18" fillId="0" borderId="17" xfId="0" applyFont="1" applyFill="1" applyBorder="1" applyAlignment="1">
      <alignment vertical="distributed"/>
    </xf>
    <xf numFmtId="0" fontId="65" fillId="0" borderId="17" xfId="0" applyFont="1" applyBorder="1" applyAlignment="1">
      <alignment/>
    </xf>
    <xf numFmtId="0" fontId="18" fillId="33" borderId="38" xfId="0" applyFont="1" applyFill="1" applyBorder="1" applyAlignment="1">
      <alignment/>
    </xf>
    <xf numFmtId="0" fontId="62" fillId="0" borderId="23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6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65" fillId="0" borderId="19" xfId="0" applyFont="1" applyBorder="1" applyAlignment="1">
      <alignment/>
    </xf>
    <xf numFmtId="0" fontId="18" fillId="33" borderId="17" xfId="0" applyFont="1" applyFill="1" applyBorder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181" fontId="3" fillId="0" borderId="17" xfId="49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35" borderId="1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distributed"/>
    </xf>
    <xf numFmtId="0" fontId="3" fillId="11" borderId="21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distributed"/>
    </xf>
    <xf numFmtId="0" fontId="3" fillId="0" borderId="42" xfId="0" applyFont="1" applyBorder="1" applyAlignment="1">
      <alignment horizontal="center" vertical="distributed"/>
    </xf>
    <xf numFmtId="0" fontId="3" fillId="0" borderId="49" xfId="0" applyFont="1" applyBorder="1" applyAlignment="1">
      <alignment horizontal="center" vertical="distributed"/>
    </xf>
    <xf numFmtId="0" fontId="3" fillId="33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distributed"/>
    </xf>
    <xf numFmtId="0" fontId="3" fillId="0" borderId="2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11" borderId="38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62" fillId="0" borderId="42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18" fillId="0" borderId="11" xfId="0" applyFont="1" applyBorder="1" applyAlignment="1">
      <alignment horizontal="left" vertical="justify"/>
    </xf>
    <xf numFmtId="0" fontId="18" fillId="0" borderId="17" xfId="0" applyFont="1" applyBorder="1" applyAlignment="1">
      <alignment horizontal="left" vertical="justify"/>
    </xf>
    <xf numFmtId="0" fontId="3" fillId="0" borderId="12" xfId="0" applyFont="1" applyFill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3" fillId="0" borderId="21" xfId="46" applyNumberFormat="1" applyFont="1" applyFill="1" applyBorder="1" applyAlignment="1">
      <alignment horizontal="center" vertical="center"/>
    </xf>
    <xf numFmtId="49" fontId="3" fillId="0" borderId="38" xfId="46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center" vertical="center"/>
    </xf>
    <xf numFmtId="49" fontId="3" fillId="0" borderId="0" xfId="46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82" fontId="3" fillId="0" borderId="21" xfId="0" applyNumberFormat="1" applyFont="1" applyBorder="1" applyAlignment="1">
      <alignment horizontal="center" vertical="center"/>
    </xf>
    <xf numFmtId="182" fontId="3" fillId="0" borderId="38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182" fontId="3" fillId="0" borderId="37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50" xfId="0" applyFont="1" applyFill="1" applyBorder="1" applyAlignment="1">
      <alignment horizontal="center" vertical="justify"/>
    </xf>
    <xf numFmtId="0" fontId="3" fillId="0" borderId="49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6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/>
    </xf>
    <xf numFmtId="0" fontId="18" fillId="0" borderId="17" xfId="0" applyFont="1" applyBorder="1" applyAlignment="1">
      <alignment horizontal="left" vertical="distributed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8" fontId="61" fillId="0" borderId="10" xfId="0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8" fontId="61" fillId="0" borderId="11" xfId="0" applyNumberFormat="1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8" fontId="61" fillId="0" borderId="21" xfId="0" applyNumberFormat="1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/>
    </xf>
    <xf numFmtId="0" fontId="14" fillId="34" borderId="7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8" fontId="61" fillId="0" borderId="11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8" fontId="3" fillId="0" borderId="1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61" fillId="0" borderId="64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8" fontId="61" fillId="0" borderId="48" xfId="0" applyNumberFormat="1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/>
    </xf>
    <xf numFmtId="8" fontId="3" fillId="0" borderId="11" xfId="0" applyNumberFormat="1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8" fontId="61" fillId="35" borderId="11" xfId="0" applyNumberFormat="1" applyFont="1" applyFill="1" applyBorder="1" applyAlignment="1">
      <alignment horizontal="center"/>
    </xf>
    <xf numFmtId="8" fontId="61" fillId="35" borderId="0" xfId="0" applyNumberFormat="1" applyFont="1" applyFill="1" applyBorder="1" applyAlignment="1">
      <alignment horizontal="center"/>
    </xf>
    <xf numFmtId="8" fontId="61" fillId="35" borderId="12" xfId="0" applyNumberFormat="1" applyFont="1" applyFill="1" applyBorder="1" applyAlignment="1">
      <alignment horizontal="center"/>
    </xf>
    <xf numFmtId="8" fontId="61" fillId="35" borderId="37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8" fontId="61" fillId="0" borderId="17" xfId="0" applyNumberFormat="1" applyFont="1" applyBorder="1" applyAlignment="1">
      <alignment horizontal="center"/>
    </xf>
    <xf numFmtId="0" fontId="13" fillId="0" borderId="23" xfId="53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20" fillId="0" borderId="29" xfId="53" applyFont="1" applyBorder="1" applyAlignment="1">
      <alignment horizontal="center"/>
      <protection/>
    </xf>
    <xf numFmtId="0" fontId="20" fillId="0" borderId="30" xfId="53" applyFont="1" applyBorder="1" applyAlignment="1">
      <alignment horizontal="center"/>
      <protection/>
    </xf>
    <xf numFmtId="0" fontId="20" fillId="0" borderId="31" xfId="53" applyFont="1" applyBorder="1" applyAlignment="1">
      <alignment horizontal="center"/>
      <protection/>
    </xf>
    <xf numFmtId="0" fontId="13" fillId="0" borderId="65" xfId="53" applyFont="1" applyBorder="1" applyAlignment="1">
      <alignment horizontal="center"/>
      <protection/>
    </xf>
    <xf numFmtId="183" fontId="13" fillId="0" borderId="24" xfId="51" applyNumberFormat="1" applyFont="1" applyBorder="1" applyAlignment="1">
      <alignment horizontal="center"/>
    </xf>
    <xf numFmtId="183" fontId="13" fillId="0" borderId="28" xfId="51" applyNumberFormat="1" applyFont="1" applyBorder="1" applyAlignment="1">
      <alignment horizontal="center"/>
    </xf>
    <xf numFmtId="0" fontId="6" fillId="16" borderId="17" xfId="0" applyFont="1" applyFill="1" applyBorder="1" applyAlignment="1">
      <alignment horizontal="center" vertical="distributed"/>
    </xf>
    <xf numFmtId="0" fontId="6" fillId="16" borderId="19" xfId="0" applyFont="1" applyFill="1" applyBorder="1" applyAlignment="1">
      <alignment horizontal="center" vertical="distributed"/>
    </xf>
    <xf numFmtId="0" fontId="6" fillId="16" borderId="18" xfId="0" applyFont="1" applyFill="1" applyBorder="1" applyAlignment="1">
      <alignment horizontal="center" vertical="distributed"/>
    </xf>
    <xf numFmtId="0" fontId="12" fillId="33" borderId="23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left" vertical="distributed"/>
    </xf>
    <xf numFmtId="0" fontId="8" fillId="16" borderId="33" xfId="0" applyFont="1" applyFill="1" applyBorder="1" applyAlignment="1">
      <alignment horizontal="left" vertical="distributed"/>
    </xf>
    <xf numFmtId="0" fontId="8" fillId="16" borderId="65" xfId="0" applyFont="1" applyFill="1" applyBorder="1" applyAlignment="1">
      <alignment horizontal="center" vertical="distributed"/>
    </xf>
    <xf numFmtId="0" fontId="8" fillId="16" borderId="0" xfId="0" applyFont="1" applyFill="1" applyBorder="1" applyAlignment="1">
      <alignment horizontal="center" vertical="distributed"/>
    </xf>
    <xf numFmtId="0" fontId="8" fillId="16" borderId="23" xfId="0" applyFont="1" applyFill="1" applyBorder="1" applyAlignment="1">
      <alignment horizontal="center" vertical="distributed"/>
    </xf>
    <xf numFmtId="0" fontId="8" fillId="16" borderId="27" xfId="0" applyFont="1" applyFill="1" applyBorder="1" applyAlignment="1">
      <alignment horizontal="center" vertical="distributed"/>
    </xf>
    <xf numFmtId="0" fontId="8" fillId="16" borderId="13" xfId="0" applyFont="1" applyFill="1" applyBorder="1" applyAlignment="1">
      <alignment horizontal="center" vertical="distributed"/>
    </xf>
    <xf numFmtId="0" fontId="15" fillId="16" borderId="11" xfId="0" applyFont="1" applyFill="1" applyBorder="1" applyAlignment="1">
      <alignment horizontal="left" vertical="distributed"/>
    </xf>
    <xf numFmtId="0" fontId="4" fillId="16" borderId="11" xfId="0" applyFont="1" applyFill="1" applyBorder="1" applyAlignment="1">
      <alignment horizontal="center"/>
    </xf>
    <xf numFmtId="0" fontId="5" fillId="16" borderId="17" xfId="0" applyFont="1" applyFill="1" applyBorder="1" applyAlignment="1">
      <alignment horizontal="left" vertical="distributed"/>
    </xf>
    <xf numFmtId="0" fontId="4" fillId="16" borderId="0" xfId="0" applyFont="1" applyFill="1" applyBorder="1" applyAlignment="1">
      <alignment horizontal="left" vertical="distributed"/>
    </xf>
    <xf numFmtId="182" fontId="4" fillId="16" borderId="0" xfId="0" applyNumberFormat="1" applyFont="1" applyFill="1" applyBorder="1" applyAlignment="1">
      <alignment horizontal="right" vertical="distributed"/>
    </xf>
    <xf numFmtId="0" fontId="3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distributed"/>
    </xf>
    <xf numFmtId="0" fontId="18" fillId="0" borderId="19" xfId="0" applyFont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37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="70" zoomScaleNormal="70" zoomScalePageLayoutView="0" workbookViewId="0" topLeftCell="A16">
      <selection activeCell="D87" sqref="D87:E87"/>
    </sheetView>
  </sheetViews>
  <sheetFormatPr defaultColWidth="11.421875" defaultRowHeight="15"/>
  <cols>
    <col min="1" max="1" width="52.00390625" style="180" customWidth="1"/>
    <col min="2" max="2" width="3.7109375" style="0" customWidth="1"/>
    <col min="3" max="3" width="73.00390625" style="0" customWidth="1"/>
    <col min="4" max="4" width="36.140625" style="0" customWidth="1"/>
    <col min="5" max="5" width="46.140625" style="0" customWidth="1"/>
    <col min="6" max="6" width="20.28125" style="0" customWidth="1"/>
  </cols>
  <sheetData>
    <row r="1" spans="1:6" ht="25.5">
      <c r="A1" s="339" t="s">
        <v>0</v>
      </c>
      <c r="B1" s="339"/>
      <c r="C1" s="339"/>
      <c r="D1" s="339"/>
      <c r="E1" s="339"/>
      <c r="F1" s="339"/>
    </row>
    <row r="2" ht="19.5" thickBot="1"/>
    <row r="3" spans="1:6" ht="20.25">
      <c r="A3" s="323" t="s">
        <v>1</v>
      </c>
      <c r="B3" s="323" t="s">
        <v>2</v>
      </c>
      <c r="C3" s="324"/>
      <c r="D3" s="340" t="s">
        <v>3</v>
      </c>
      <c r="E3" s="340"/>
      <c r="F3" s="172" t="s">
        <v>155</v>
      </c>
    </row>
    <row r="4" spans="1:6" ht="21" thickBot="1">
      <c r="A4" s="325"/>
      <c r="B4" s="325"/>
      <c r="C4" s="326"/>
      <c r="D4" s="341"/>
      <c r="E4" s="341"/>
      <c r="F4" s="173" t="s">
        <v>156</v>
      </c>
    </row>
    <row r="5" spans="1:6" ht="33" customHeight="1">
      <c r="A5" s="33" t="s">
        <v>4</v>
      </c>
      <c r="B5" s="189"/>
      <c r="C5" s="190" t="s">
        <v>132</v>
      </c>
      <c r="D5" s="191"/>
      <c r="E5" s="192"/>
      <c r="F5" s="327" t="s">
        <v>146</v>
      </c>
    </row>
    <row r="6" spans="1:6" ht="170.25" customHeight="1">
      <c r="A6" s="193"/>
      <c r="B6" s="194">
        <v>1</v>
      </c>
      <c r="C6" s="195" t="s">
        <v>157</v>
      </c>
      <c r="D6" s="196" t="s">
        <v>138</v>
      </c>
      <c r="E6" s="197"/>
      <c r="F6" s="342"/>
    </row>
    <row r="7" spans="1:6" ht="45" customHeight="1">
      <c r="A7" s="134" t="s">
        <v>147</v>
      </c>
      <c r="B7" s="194">
        <v>2</v>
      </c>
      <c r="C7" s="195" t="s">
        <v>125</v>
      </c>
      <c r="D7" s="198" t="s">
        <v>7</v>
      </c>
      <c r="E7" s="199">
        <v>506</v>
      </c>
      <c r="F7" s="342"/>
    </row>
    <row r="8" spans="1:6" ht="43.5" customHeight="1" thickBot="1">
      <c r="A8" s="193"/>
      <c r="B8" s="194">
        <v>3</v>
      </c>
      <c r="C8" s="195" t="s">
        <v>126</v>
      </c>
      <c r="D8" s="200" t="s">
        <v>9</v>
      </c>
      <c r="E8" s="201">
        <v>294</v>
      </c>
      <c r="F8" s="342"/>
    </row>
    <row r="9" spans="1:6" ht="18.75" customHeight="1" thickTop="1">
      <c r="A9" s="134"/>
      <c r="B9" s="194">
        <v>4</v>
      </c>
      <c r="C9" s="195" t="s">
        <v>127</v>
      </c>
      <c r="D9" s="202" t="s">
        <v>5</v>
      </c>
      <c r="E9" s="203">
        <f>+E8+E7</f>
        <v>800</v>
      </c>
      <c r="F9" s="342"/>
    </row>
    <row r="10" spans="1:6" ht="22.5" customHeight="1">
      <c r="A10" s="134"/>
      <c r="B10" s="194">
        <v>5</v>
      </c>
      <c r="C10" s="195" t="s">
        <v>128</v>
      </c>
      <c r="D10" s="204"/>
      <c r="E10" s="205"/>
      <c r="F10" s="342"/>
    </row>
    <row r="11" spans="1:6" ht="22.5" customHeight="1">
      <c r="A11" s="134"/>
      <c r="B11" s="194">
        <v>6</v>
      </c>
      <c r="C11" s="195" t="s">
        <v>129</v>
      </c>
      <c r="D11" s="343" t="s">
        <v>139</v>
      </c>
      <c r="E11" s="344"/>
      <c r="F11" s="342"/>
    </row>
    <row r="12" spans="1:6" ht="44.25" customHeight="1">
      <c r="A12" s="134"/>
      <c r="B12" s="194">
        <v>7</v>
      </c>
      <c r="C12" s="195" t="s">
        <v>130</v>
      </c>
      <c r="D12" s="198" t="s">
        <v>7</v>
      </c>
      <c r="E12" s="199">
        <v>389</v>
      </c>
      <c r="F12" s="342"/>
    </row>
    <row r="13" spans="1:6" ht="18.75" customHeight="1" thickBot="1">
      <c r="A13" s="134"/>
      <c r="B13" s="194"/>
      <c r="C13" s="206"/>
      <c r="D13" s="200" t="s">
        <v>9</v>
      </c>
      <c r="E13" s="201">
        <v>411</v>
      </c>
      <c r="F13" s="342"/>
    </row>
    <row r="14" spans="1:6" ht="144" customHeight="1" thickTop="1">
      <c r="A14" s="134"/>
      <c r="B14" s="194" t="s">
        <v>5</v>
      </c>
      <c r="C14" s="207" t="s">
        <v>158</v>
      </c>
      <c r="D14" s="318" t="s">
        <v>5</v>
      </c>
      <c r="E14" s="317">
        <f>+E13+E12</f>
        <v>800</v>
      </c>
      <c r="F14" s="342"/>
    </row>
    <row r="15" spans="1:6" ht="10.5" customHeight="1">
      <c r="A15" s="134"/>
      <c r="B15" s="193"/>
      <c r="C15" s="206"/>
      <c r="D15" s="345"/>
      <c r="E15" s="346"/>
      <c r="F15" s="342"/>
    </row>
    <row r="16" spans="1:6" ht="128.25" customHeight="1" thickBot="1">
      <c r="A16" s="134"/>
      <c r="B16" s="194" t="s">
        <v>5</v>
      </c>
      <c r="C16" s="207" t="s">
        <v>131</v>
      </c>
      <c r="D16" s="347" t="s">
        <v>159</v>
      </c>
      <c r="E16" s="348"/>
      <c r="F16" s="342"/>
    </row>
    <row r="17" spans="1:6" ht="9.75" customHeight="1" thickBot="1">
      <c r="A17" s="208"/>
      <c r="B17" s="139"/>
      <c r="C17" s="209"/>
      <c r="D17" s="210"/>
      <c r="E17" s="210"/>
      <c r="F17" s="139"/>
    </row>
    <row r="18" spans="1:6" ht="16.5" customHeight="1">
      <c r="A18" s="349" t="s">
        <v>11</v>
      </c>
      <c r="B18" s="193" t="s">
        <v>5</v>
      </c>
      <c r="C18" s="211" t="s">
        <v>12</v>
      </c>
      <c r="D18" s="352"/>
      <c r="E18" s="353"/>
      <c r="F18" s="327" t="s">
        <v>146</v>
      </c>
    </row>
    <row r="19" spans="1:6" ht="16.5" customHeight="1">
      <c r="A19" s="350"/>
      <c r="B19" s="193" t="s">
        <v>5</v>
      </c>
      <c r="C19" s="211" t="s">
        <v>13</v>
      </c>
      <c r="D19" s="354"/>
      <c r="E19" s="355"/>
      <c r="F19" s="328"/>
    </row>
    <row r="20" spans="1:6" ht="16.5" customHeight="1">
      <c r="A20" s="350"/>
      <c r="B20" s="193" t="s">
        <v>5</v>
      </c>
      <c r="C20" s="211" t="s">
        <v>14</v>
      </c>
      <c r="D20" s="354"/>
      <c r="E20" s="355"/>
      <c r="F20" s="328"/>
    </row>
    <row r="21" spans="1:6" ht="16.5" customHeight="1">
      <c r="A21" s="350"/>
      <c r="B21" s="193"/>
      <c r="C21" s="211"/>
      <c r="D21" s="354"/>
      <c r="E21" s="355"/>
      <c r="F21" s="328"/>
    </row>
    <row r="22" spans="1:6" ht="16.5" customHeight="1">
      <c r="A22" s="350"/>
      <c r="B22" s="193"/>
      <c r="C22" s="211"/>
      <c r="D22" s="354"/>
      <c r="E22" s="355"/>
      <c r="F22" s="328"/>
    </row>
    <row r="23" spans="1:6" ht="16.5" customHeight="1">
      <c r="A23" s="350"/>
      <c r="B23" s="193"/>
      <c r="C23" s="211"/>
      <c r="D23" s="354"/>
      <c r="E23" s="355"/>
      <c r="F23" s="328"/>
    </row>
    <row r="24" spans="1:6" ht="16.5" customHeight="1" thickBot="1">
      <c r="A24" s="351"/>
      <c r="B24" s="193"/>
      <c r="C24" s="212"/>
      <c r="D24" s="354"/>
      <c r="E24" s="355"/>
      <c r="F24" s="329"/>
    </row>
    <row r="25" spans="1:6" ht="9.75" customHeight="1" thickBot="1">
      <c r="A25" s="174"/>
      <c r="B25" s="213"/>
      <c r="C25" s="214"/>
      <c r="D25" s="356"/>
      <c r="E25" s="357"/>
      <c r="F25" s="314"/>
    </row>
    <row r="26" spans="1:6" ht="21" customHeight="1">
      <c r="A26" s="358" t="s">
        <v>15</v>
      </c>
      <c r="B26" s="215" t="s">
        <v>5</v>
      </c>
      <c r="C26" s="216" t="s">
        <v>16</v>
      </c>
      <c r="D26" s="359" t="s">
        <v>17</v>
      </c>
      <c r="E26" s="360"/>
      <c r="F26" s="330" t="s">
        <v>8</v>
      </c>
    </row>
    <row r="27" spans="1:6" ht="21" customHeight="1">
      <c r="A27" s="358"/>
      <c r="B27" s="193" t="s">
        <v>5</v>
      </c>
      <c r="C27" s="206" t="s">
        <v>18</v>
      </c>
      <c r="D27" s="361"/>
      <c r="E27" s="321"/>
      <c r="F27" s="331"/>
    </row>
    <row r="28" spans="1:6" ht="21" customHeight="1">
      <c r="A28" s="358"/>
      <c r="B28" s="193" t="s">
        <v>19</v>
      </c>
      <c r="C28" s="211" t="s">
        <v>20</v>
      </c>
      <c r="D28" s="361"/>
      <c r="E28" s="321"/>
      <c r="F28" s="331"/>
    </row>
    <row r="29" spans="1:6" ht="21" customHeight="1" thickBot="1">
      <c r="A29" s="358"/>
      <c r="B29" s="193" t="s">
        <v>5</v>
      </c>
      <c r="C29" s="211" t="s">
        <v>21</v>
      </c>
      <c r="D29" s="362"/>
      <c r="E29" s="363"/>
      <c r="F29" s="332"/>
    </row>
    <row r="30" spans="1:6" ht="9.75" customHeight="1" thickBot="1">
      <c r="A30" s="175"/>
      <c r="B30" s="217"/>
      <c r="C30" s="218"/>
      <c r="D30" s="333"/>
      <c r="E30" s="333"/>
      <c r="F30" s="165"/>
    </row>
    <row r="31" spans="1:9" ht="42.75" customHeight="1" thickBot="1">
      <c r="A31" s="144" t="s">
        <v>22</v>
      </c>
      <c r="B31" s="193" t="s">
        <v>5</v>
      </c>
      <c r="C31" s="219" t="s">
        <v>23</v>
      </c>
      <c r="D31" s="319" t="s">
        <v>24</v>
      </c>
      <c r="E31" s="320"/>
      <c r="F31" s="166" t="s">
        <v>8</v>
      </c>
      <c r="G31" s="321"/>
      <c r="H31" s="321"/>
      <c r="I31" s="322"/>
    </row>
    <row r="32" spans="1:9" ht="9.75" customHeight="1" thickBot="1">
      <c r="A32" s="176"/>
      <c r="B32" s="220"/>
      <c r="C32" s="221"/>
      <c r="D32" s="145"/>
      <c r="E32" s="145"/>
      <c r="F32" s="167"/>
      <c r="G32" s="321"/>
      <c r="H32" s="321"/>
      <c r="I32" s="322"/>
    </row>
    <row r="33" spans="1:9" ht="16.5" customHeight="1">
      <c r="A33" s="366" t="s">
        <v>25</v>
      </c>
      <c r="B33" s="222"/>
      <c r="C33" s="223"/>
      <c r="D33" s="368" t="s">
        <v>47</v>
      </c>
      <c r="E33" s="369"/>
      <c r="F33" s="330" t="s">
        <v>8</v>
      </c>
      <c r="G33" s="321"/>
      <c r="H33" s="321"/>
      <c r="I33" s="322"/>
    </row>
    <row r="34" spans="1:9" ht="24" customHeight="1" thickBot="1">
      <c r="A34" s="367"/>
      <c r="B34" s="224" t="s">
        <v>5</v>
      </c>
      <c r="C34" s="211" t="s">
        <v>140</v>
      </c>
      <c r="D34" s="370"/>
      <c r="E34" s="371"/>
      <c r="F34" s="332"/>
      <c r="G34" s="321"/>
      <c r="H34" s="321"/>
      <c r="I34" s="322"/>
    </row>
    <row r="35" spans="1:6" ht="9.75" customHeight="1" thickBot="1">
      <c r="A35" s="175"/>
      <c r="B35" s="225"/>
      <c r="C35" s="226"/>
      <c r="D35" s="333"/>
      <c r="E35" s="333"/>
      <c r="F35" s="168"/>
    </row>
    <row r="36" spans="1:6" ht="20.25">
      <c r="A36" s="379" t="s">
        <v>26</v>
      </c>
      <c r="B36" s="215" t="s">
        <v>5</v>
      </c>
      <c r="C36" s="227" t="s">
        <v>141</v>
      </c>
      <c r="D36" s="381" t="s">
        <v>48</v>
      </c>
      <c r="E36" s="382"/>
      <c r="F36" s="377" t="s">
        <v>146</v>
      </c>
    </row>
    <row r="37" spans="1:6" ht="45" customHeight="1" thickBot="1">
      <c r="A37" s="380"/>
      <c r="B37" s="193" t="s">
        <v>5</v>
      </c>
      <c r="C37" s="228" t="s">
        <v>27</v>
      </c>
      <c r="D37" s="383" t="s">
        <v>49</v>
      </c>
      <c r="E37" s="384"/>
      <c r="F37" s="378"/>
    </row>
    <row r="38" spans="1:6" ht="9.75" customHeight="1" thickBot="1">
      <c r="A38" s="177"/>
      <c r="B38" s="229"/>
      <c r="C38" s="230"/>
      <c r="D38" s="333"/>
      <c r="E38" s="333"/>
      <c r="F38" s="165"/>
    </row>
    <row r="39" spans="1:6" ht="15" customHeight="1">
      <c r="A39" s="330" t="s">
        <v>28</v>
      </c>
      <c r="B39" s="372" t="s">
        <v>5</v>
      </c>
      <c r="C39" s="373" t="s">
        <v>142</v>
      </c>
      <c r="D39" s="335" t="s">
        <v>49</v>
      </c>
      <c r="E39" s="336"/>
      <c r="F39" s="385" t="s">
        <v>8</v>
      </c>
    </row>
    <row r="40" spans="1:6" ht="30" customHeight="1" thickBot="1">
      <c r="A40" s="331"/>
      <c r="B40" s="372"/>
      <c r="C40" s="374"/>
      <c r="D40" s="364"/>
      <c r="E40" s="365"/>
      <c r="F40" s="334"/>
    </row>
    <row r="41" spans="1:6" ht="9.75" customHeight="1" thickBot="1">
      <c r="A41" s="174"/>
      <c r="B41" s="225"/>
      <c r="C41" s="214"/>
      <c r="D41" s="146"/>
      <c r="E41" s="135"/>
      <c r="F41" s="168"/>
    </row>
    <row r="42" spans="1:6" ht="19.5" customHeight="1">
      <c r="A42" s="178" t="s">
        <v>29</v>
      </c>
      <c r="B42" s="215" t="s">
        <v>19</v>
      </c>
      <c r="C42" s="216" t="s">
        <v>143</v>
      </c>
      <c r="D42" s="335" t="s">
        <v>49</v>
      </c>
      <c r="E42" s="395"/>
      <c r="F42" s="330" t="s">
        <v>8</v>
      </c>
    </row>
    <row r="43" spans="1:6" ht="19.5" customHeight="1">
      <c r="A43" s="134" t="s">
        <v>30</v>
      </c>
      <c r="B43" s="193" t="s">
        <v>5</v>
      </c>
      <c r="C43" s="211" t="s">
        <v>144</v>
      </c>
      <c r="D43" s="337"/>
      <c r="E43" s="396"/>
      <c r="F43" s="331"/>
    </row>
    <row r="44" spans="1:6" ht="19.5" customHeight="1">
      <c r="A44" s="134" t="s">
        <v>31</v>
      </c>
      <c r="B44" s="193" t="s">
        <v>5</v>
      </c>
      <c r="C44" s="211" t="s">
        <v>32</v>
      </c>
      <c r="D44" s="337"/>
      <c r="E44" s="396"/>
      <c r="F44" s="331"/>
    </row>
    <row r="45" spans="1:6" ht="16.5" customHeight="1">
      <c r="A45" s="134" t="s">
        <v>33</v>
      </c>
      <c r="B45" s="193"/>
      <c r="C45" s="211"/>
      <c r="D45" s="337"/>
      <c r="E45" s="396"/>
      <c r="F45" s="331"/>
    </row>
    <row r="46" spans="1:6" ht="22.5" customHeight="1" thickBot="1">
      <c r="A46" s="134" t="s">
        <v>34</v>
      </c>
      <c r="B46" s="231"/>
      <c r="C46" s="212"/>
      <c r="D46" s="364"/>
      <c r="E46" s="397"/>
      <c r="F46" s="332"/>
    </row>
    <row r="47" spans="1:6" ht="9.75" customHeight="1" thickBot="1">
      <c r="A47" s="175"/>
      <c r="B47" s="232"/>
      <c r="C47" s="226"/>
      <c r="D47" s="375"/>
      <c r="E47" s="393"/>
      <c r="F47" s="142"/>
    </row>
    <row r="48" spans="1:6" ht="21" customHeight="1">
      <c r="A48" s="233" t="s">
        <v>35</v>
      </c>
      <c r="B48" s="215" t="s">
        <v>5</v>
      </c>
      <c r="C48" s="211" t="s">
        <v>144</v>
      </c>
      <c r="D48" s="335" t="s">
        <v>49</v>
      </c>
      <c r="E48" s="336"/>
      <c r="F48" s="385" t="s">
        <v>8</v>
      </c>
    </row>
    <row r="49" spans="1:6" ht="15.75" customHeight="1">
      <c r="A49" s="134" t="s">
        <v>36</v>
      </c>
      <c r="B49" s="457" t="s">
        <v>5</v>
      </c>
      <c r="C49" s="394" t="s">
        <v>145</v>
      </c>
      <c r="D49" s="337"/>
      <c r="E49" s="338"/>
      <c r="F49" s="334"/>
    </row>
    <row r="50" spans="1:6" ht="30" customHeight="1">
      <c r="A50" s="134" t="s">
        <v>37</v>
      </c>
      <c r="B50" s="457"/>
      <c r="C50" s="394"/>
      <c r="D50" s="337"/>
      <c r="E50" s="338"/>
      <c r="F50" s="334"/>
    </row>
    <row r="51" spans="1:6" ht="19.5" customHeight="1">
      <c r="A51" s="134" t="s">
        <v>107</v>
      </c>
      <c r="B51" s="193"/>
      <c r="C51" s="234"/>
      <c r="D51" s="337"/>
      <c r="E51" s="338"/>
      <c r="F51" s="334"/>
    </row>
    <row r="52" spans="1:6" ht="16.5" customHeight="1" thickBot="1">
      <c r="A52" s="134" t="s">
        <v>38</v>
      </c>
      <c r="B52" s="193"/>
      <c r="C52" s="211"/>
      <c r="D52" s="337"/>
      <c r="E52" s="338"/>
      <c r="F52" s="386"/>
    </row>
    <row r="53" spans="1:6" s="39" customFormat="1" ht="60.75" hidden="1">
      <c r="A53" s="38" t="s">
        <v>106</v>
      </c>
      <c r="B53" s="235" t="s">
        <v>5</v>
      </c>
      <c r="C53" s="236"/>
      <c r="D53" s="398" t="s">
        <v>49</v>
      </c>
      <c r="E53" s="398"/>
      <c r="F53" s="169" t="s">
        <v>6</v>
      </c>
    </row>
    <row r="54" spans="1:6" ht="9.75" customHeight="1" thickBot="1">
      <c r="A54" s="237"/>
      <c r="B54" s="225"/>
      <c r="C54" s="226"/>
      <c r="D54" s="375"/>
      <c r="E54" s="376"/>
      <c r="F54" s="170"/>
    </row>
    <row r="55" spans="1:6" s="1" customFormat="1" ht="45.75" customHeight="1">
      <c r="A55" s="87"/>
      <c r="B55" s="238" t="s">
        <v>5</v>
      </c>
      <c r="C55" s="239" t="s">
        <v>95</v>
      </c>
      <c r="D55" s="387" t="s">
        <v>48</v>
      </c>
      <c r="E55" s="388"/>
      <c r="F55" s="182" t="s">
        <v>8</v>
      </c>
    </row>
    <row r="56" spans="1:6" s="1" customFormat="1" ht="45.75" customHeight="1">
      <c r="A56" s="405" t="s">
        <v>100</v>
      </c>
      <c r="B56" s="240" t="s">
        <v>5</v>
      </c>
      <c r="C56" s="241" t="s">
        <v>96</v>
      </c>
      <c r="D56" s="389" t="s">
        <v>99</v>
      </c>
      <c r="E56" s="389"/>
      <c r="F56" s="188" t="s">
        <v>146</v>
      </c>
    </row>
    <row r="57" spans="1:6" s="1" customFormat="1" ht="45.75" customHeight="1">
      <c r="A57" s="405"/>
      <c r="B57" s="240" t="s">
        <v>5</v>
      </c>
      <c r="C57" s="242" t="s">
        <v>97</v>
      </c>
      <c r="D57" s="390" t="s">
        <v>99</v>
      </c>
      <c r="E57" s="389"/>
      <c r="F57" s="183" t="s">
        <v>8</v>
      </c>
    </row>
    <row r="58" spans="1:6" s="1" customFormat="1" ht="45.75" customHeight="1" thickBot="1">
      <c r="A58" s="140"/>
      <c r="B58" s="243" t="s">
        <v>5</v>
      </c>
      <c r="C58" s="244" t="s">
        <v>98</v>
      </c>
      <c r="D58" s="391" t="s">
        <v>99</v>
      </c>
      <c r="E58" s="392"/>
      <c r="F58" s="184" t="s">
        <v>8</v>
      </c>
    </row>
    <row r="59" spans="1:6" s="1" customFormat="1" ht="9.75" customHeight="1" thickBot="1">
      <c r="A59" s="141"/>
      <c r="B59" s="245"/>
      <c r="C59" s="246"/>
      <c r="D59" s="247"/>
      <c r="E59" s="248"/>
      <c r="F59" s="185"/>
    </row>
    <row r="60" spans="1:6" s="1" customFormat="1" ht="19.5" customHeight="1">
      <c r="A60" s="406" t="s">
        <v>101</v>
      </c>
      <c r="B60" s="249" t="s">
        <v>5</v>
      </c>
      <c r="C60" s="250" t="s">
        <v>102</v>
      </c>
      <c r="D60" s="381" t="s">
        <v>46</v>
      </c>
      <c r="E60" s="382"/>
      <c r="F60" s="186"/>
    </row>
    <row r="61" spans="1:6" s="1" customFormat="1" ht="27.75" customHeight="1" thickBot="1">
      <c r="A61" s="407"/>
      <c r="B61" s="251" t="s">
        <v>5</v>
      </c>
      <c r="C61" s="252" t="s">
        <v>103</v>
      </c>
      <c r="D61" s="383" t="s">
        <v>90</v>
      </c>
      <c r="E61" s="384"/>
      <c r="F61" s="187" t="s">
        <v>8</v>
      </c>
    </row>
    <row r="62" spans="1:6" s="1" customFormat="1" ht="9.75" customHeight="1" thickBot="1">
      <c r="A62" s="253"/>
      <c r="B62" s="254"/>
      <c r="C62" s="246"/>
      <c r="D62" s="99"/>
      <c r="E62" s="99"/>
      <c r="F62" s="171"/>
    </row>
    <row r="63" spans="1:6" ht="24" customHeight="1">
      <c r="A63" s="255"/>
      <c r="B63" s="193" t="s">
        <v>5</v>
      </c>
      <c r="C63" s="211" t="s">
        <v>40</v>
      </c>
      <c r="D63" s="408" t="s">
        <v>105</v>
      </c>
      <c r="E63" s="409"/>
      <c r="F63" s="334" t="s">
        <v>8</v>
      </c>
    </row>
    <row r="64" spans="1:6" ht="69" customHeight="1">
      <c r="A64" s="255"/>
      <c r="B64" s="194" t="s">
        <v>5</v>
      </c>
      <c r="C64" s="206" t="s">
        <v>41</v>
      </c>
      <c r="D64" s="410"/>
      <c r="E64" s="411"/>
      <c r="F64" s="334"/>
    </row>
    <row r="65" spans="1:6" ht="40.5">
      <c r="A65" s="36" t="s">
        <v>39</v>
      </c>
      <c r="B65" s="193" t="s">
        <v>5</v>
      </c>
      <c r="C65" s="256" t="s">
        <v>104</v>
      </c>
      <c r="D65" s="410"/>
      <c r="E65" s="411"/>
      <c r="F65" s="334"/>
    </row>
    <row r="66" spans="1:6" ht="40.5">
      <c r="A66" s="255"/>
      <c r="B66" s="193"/>
      <c r="C66" s="206" t="s">
        <v>42</v>
      </c>
      <c r="D66" s="410"/>
      <c r="E66" s="411"/>
      <c r="F66" s="334"/>
    </row>
    <row r="67" spans="1:6" ht="16.5" customHeight="1">
      <c r="A67" s="255"/>
      <c r="B67" s="193" t="s">
        <v>5</v>
      </c>
      <c r="C67" s="206" t="s">
        <v>43</v>
      </c>
      <c r="D67" s="410"/>
      <c r="E67" s="411"/>
      <c r="F67" s="334"/>
    </row>
    <row r="68" spans="1:6" ht="16.5" customHeight="1">
      <c r="A68" s="255"/>
      <c r="B68" s="193" t="s">
        <v>5</v>
      </c>
      <c r="C68" s="206" t="s">
        <v>44</v>
      </c>
      <c r="D68" s="410"/>
      <c r="E68" s="411"/>
      <c r="F68" s="334"/>
    </row>
    <row r="69" spans="1:6" ht="41.25" thickBot="1">
      <c r="A69" s="257"/>
      <c r="B69" s="193"/>
      <c r="C69" s="206" t="s">
        <v>45</v>
      </c>
      <c r="D69" s="412"/>
      <c r="E69" s="413"/>
      <c r="F69" s="334"/>
    </row>
    <row r="70" spans="1:6" ht="9.75" customHeight="1" thickBot="1">
      <c r="A70" s="208"/>
      <c r="B70" s="139"/>
      <c r="C70" s="209"/>
      <c r="D70" s="139"/>
      <c r="E70" s="139"/>
      <c r="F70" s="139"/>
    </row>
    <row r="71" spans="1:6" ht="20.25">
      <c r="A71" s="178" t="s">
        <v>148</v>
      </c>
      <c r="B71" s="193" t="s">
        <v>5</v>
      </c>
      <c r="C71" s="258" t="s">
        <v>64</v>
      </c>
      <c r="D71" s="425">
        <v>400</v>
      </c>
      <c r="E71" s="426"/>
      <c r="F71" s="406" t="s">
        <v>8</v>
      </c>
    </row>
    <row r="72" spans="1:7" ht="20.25">
      <c r="A72" s="193" t="s">
        <v>160</v>
      </c>
      <c r="B72" s="251"/>
      <c r="C72" s="259" t="s">
        <v>135</v>
      </c>
      <c r="D72" s="414"/>
      <c r="E72" s="415"/>
      <c r="F72" s="423"/>
      <c r="G72" s="35"/>
    </row>
    <row r="73" spans="1:6" ht="20.25">
      <c r="A73" s="193" t="s">
        <v>68</v>
      </c>
      <c r="B73" s="193"/>
      <c r="C73" s="260" t="s">
        <v>136</v>
      </c>
      <c r="D73" s="414"/>
      <c r="E73" s="415"/>
      <c r="F73" s="423"/>
    </row>
    <row r="74" spans="1:6" ht="20.25">
      <c r="A74" s="193" t="s">
        <v>69</v>
      </c>
      <c r="B74" s="193"/>
      <c r="C74" s="259" t="s">
        <v>122</v>
      </c>
      <c r="D74" s="414"/>
      <c r="E74" s="415"/>
      <c r="F74" s="423"/>
    </row>
    <row r="75" spans="1:6" ht="21">
      <c r="A75" s="193" t="s">
        <v>70</v>
      </c>
      <c r="B75" s="261"/>
      <c r="C75" s="262"/>
      <c r="D75" s="416"/>
      <c r="E75" s="417"/>
      <c r="F75" s="423"/>
    </row>
    <row r="76" spans="1:6" ht="21">
      <c r="A76" s="193" t="s">
        <v>74</v>
      </c>
      <c r="B76" s="193" t="s">
        <v>5</v>
      </c>
      <c r="C76" s="258" t="s">
        <v>71</v>
      </c>
      <c r="D76" s="263"/>
      <c r="E76" s="224"/>
      <c r="F76" s="423"/>
    </row>
    <row r="77" spans="1:6" ht="20.25">
      <c r="A77" s="193" t="s">
        <v>75</v>
      </c>
      <c r="B77" s="193"/>
      <c r="C77" s="259" t="s">
        <v>122</v>
      </c>
      <c r="D77" s="193"/>
      <c r="E77" s="224"/>
      <c r="F77" s="423"/>
    </row>
    <row r="78" spans="1:6" ht="20.25">
      <c r="A78" s="193" t="s">
        <v>137</v>
      </c>
      <c r="B78" s="193"/>
      <c r="C78" s="259"/>
      <c r="D78" s="401">
        <v>800</v>
      </c>
      <c r="E78" s="460"/>
      <c r="F78" s="423"/>
    </row>
    <row r="79" spans="1:6" ht="20.25" customHeight="1">
      <c r="A79" s="193" t="s">
        <v>76</v>
      </c>
      <c r="B79" s="193"/>
      <c r="C79" s="260"/>
      <c r="D79" s="137"/>
      <c r="E79" s="156"/>
      <c r="F79" s="423"/>
    </row>
    <row r="80" spans="1:6" ht="21.75" customHeight="1" thickBot="1">
      <c r="A80" s="231" t="s">
        <v>77</v>
      </c>
      <c r="B80" s="231"/>
      <c r="C80" s="264"/>
      <c r="D80" s="157"/>
      <c r="E80" s="158"/>
      <c r="F80" s="424"/>
    </row>
    <row r="81" spans="1:6" ht="21">
      <c r="A81" s="265"/>
      <c r="B81" s="215"/>
      <c r="C81" s="216"/>
      <c r="D81" s="266"/>
      <c r="E81" s="266"/>
      <c r="F81" s="148"/>
    </row>
    <row r="82" spans="1:6" ht="20.25">
      <c r="A82" s="134" t="s">
        <v>73</v>
      </c>
      <c r="B82" s="193"/>
      <c r="C82" s="260" t="s">
        <v>122</v>
      </c>
      <c r="D82" s="451">
        <v>50</v>
      </c>
      <c r="E82" s="452"/>
      <c r="F82" s="149"/>
    </row>
    <row r="83" spans="1:6" ht="20.25">
      <c r="A83" s="267" t="s">
        <v>121</v>
      </c>
      <c r="B83" s="193"/>
      <c r="C83" s="260" t="s">
        <v>122</v>
      </c>
      <c r="D83" s="451">
        <v>50</v>
      </c>
      <c r="E83" s="452"/>
      <c r="F83" s="149"/>
    </row>
    <row r="84" spans="1:6" ht="10.5" customHeight="1" thickBot="1">
      <c r="A84" s="268"/>
      <c r="B84" s="269"/>
      <c r="C84" s="270"/>
      <c r="D84" s="271"/>
      <c r="E84" s="272"/>
      <c r="F84" s="150"/>
    </row>
    <row r="85" spans="1:7" ht="9" customHeight="1" thickBot="1">
      <c r="A85" s="273"/>
      <c r="B85" s="274"/>
      <c r="C85" s="274"/>
      <c r="D85" s="393"/>
      <c r="E85" s="393"/>
      <c r="F85" s="159"/>
      <c r="G85" s="35"/>
    </row>
    <row r="86" spans="1:7" ht="20.25">
      <c r="A86" s="179" t="s">
        <v>161</v>
      </c>
      <c r="B86" s="275"/>
      <c r="C86" s="276" t="s">
        <v>64</v>
      </c>
      <c r="D86" s="32"/>
      <c r="E86" s="136"/>
      <c r="F86" s="160"/>
      <c r="G86" s="35"/>
    </row>
    <row r="87" spans="1:7" ht="20.25">
      <c r="A87" s="277" t="s">
        <v>149</v>
      </c>
      <c r="B87" s="278"/>
      <c r="C87" s="260" t="s">
        <v>122</v>
      </c>
      <c r="D87" s="453">
        <v>300</v>
      </c>
      <c r="E87" s="454"/>
      <c r="F87" s="151"/>
      <c r="G87" s="35"/>
    </row>
    <row r="88" spans="1:7" ht="21">
      <c r="A88" s="277" t="s">
        <v>150</v>
      </c>
      <c r="B88" s="279"/>
      <c r="C88" s="280"/>
      <c r="D88" s="281"/>
      <c r="E88" s="147"/>
      <c r="F88" s="151" t="s">
        <v>8</v>
      </c>
      <c r="G88" s="35"/>
    </row>
    <row r="89" spans="1:7" ht="20.25">
      <c r="A89" s="277" t="s">
        <v>151</v>
      </c>
      <c r="B89" s="282"/>
      <c r="C89" s="258" t="s">
        <v>71</v>
      </c>
      <c r="D89" s="138"/>
      <c r="E89" s="136"/>
      <c r="F89" s="151"/>
      <c r="G89" s="35"/>
    </row>
    <row r="90" spans="1:7" ht="21" thickBot="1">
      <c r="A90" s="283" t="s">
        <v>152</v>
      </c>
      <c r="B90" s="284"/>
      <c r="C90" s="212" t="s">
        <v>122</v>
      </c>
      <c r="D90" s="455">
        <v>600</v>
      </c>
      <c r="E90" s="456"/>
      <c r="F90" s="152"/>
      <c r="G90" s="35"/>
    </row>
    <row r="91" spans="1:7" ht="9" customHeight="1" thickBot="1">
      <c r="A91" s="285"/>
      <c r="B91" s="286"/>
      <c r="C91" s="287"/>
      <c r="D91" s="427"/>
      <c r="E91" s="428"/>
      <c r="F91" s="288"/>
      <c r="G91" s="35"/>
    </row>
    <row r="92" spans="1:7" ht="20.25">
      <c r="A92" s="178" t="s">
        <v>78</v>
      </c>
      <c r="B92" s="193" t="s">
        <v>5</v>
      </c>
      <c r="C92" s="289" t="s">
        <v>64</v>
      </c>
      <c r="D92" s="162"/>
      <c r="E92" s="162"/>
      <c r="F92" s="153"/>
      <c r="G92" s="35"/>
    </row>
    <row r="93" spans="1:7" ht="20.25">
      <c r="A93" s="178"/>
      <c r="B93" s="193"/>
      <c r="C93" s="290" t="s">
        <v>135</v>
      </c>
      <c r="D93" s="163"/>
      <c r="E93" s="162"/>
      <c r="F93" s="154"/>
      <c r="G93" s="35"/>
    </row>
    <row r="94" spans="1:7" ht="16.5" customHeight="1">
      <c r="A94" s="178"/>
      <c r="B94" s="193"/>
      <c r="C94" s="291" t="s">
        <v>154</v>
      </c>
      <c r="D94" s="163"/>
      <c r="E94" s="162"/>
      <c r="F94" s="154"/>
      <c r="G94" s="35"/>
    </row>
    <row r="95" spans="1:7" ht="20.25">
      <c r="A95" s="193" t="s">
        <v>67</v>
      </c>
      <c r="B95" s="251"/>
      <c r="C95" s="259" t="s">
        <v>79</v>
      </c>
      <c r="D95" s="433" t="s">
        <v>90</v>
      </c>
      <c r="E95" s="434"/>
      <c r="F95" s="154" t="s">
        <v>8</v>
      </c>
      <c r="G95" s="35"/>
    </row>
    <row r="96" spans="1:10" ht="24.75" customHeight="1">
      <c r="A96" s="193" t="s">
        <v>69</v>
      </c>
      <c r="B96" s="193"/>
      <c r="C96" s="260" t="s">
        <v>153</v>
      </c>
      <c r="D96" s="435">
        <v>250</v>
      </c>
      <c r="E96" s="436"/>
      <c r="F96" s="154"/>
      <c r="G96" s="35"/>
      <c r="J96" s="35"/>
    </row>
    <row r="97" spans="1:7" ht="21">
      <c r="A97" s="251" t="s">
        <v>81</v>
      </c>
      <c r="B97" s="193"/>
      <c r="C97" s="292"/>
      <c r="D97" s="429"/>
      <c r="E97" s="430"/>
      <c r="F97" s="154"/>
      <c r="G97" s="35"/>
    </row>
    <row r="98" spans="1:7" ht="21.75" thickBot="1">
      <c r="A98" s="193"/>
      <c r="B98" s="293"/>
      <c r="C98" s="294" t="s">
        <v>123</v>
      </c>
      <c r="D98" s="429"/>
      <c r="E98" s="430"/>
      <c r="F98" s="154"/>
      <c r="G98" s="35"/>
    </row>
    <row r="99" spans="1:7" ht="20.25">
      <c r="A99" s="193"/>
      <c r="B99" s="193" t="s">
        <v>5</v>
      </c>
      <c r="C99" s="258" t="s">
        <v>71</v>
      </c>
      <c r="D99" s="431"/>
      <c r="E99" s="432"/>
      <c r="F99" s="161"/>
      <c r="G99" s="35"/>
    </row>
    <row r="100" spans="1:7" ht="20.25">
      <c r="A100" s="193"/>
      <c r="B100" s="295"/>
      <c r="C100" s="296" t="s">
        <v>79</v>
      </c>
      <c r="D100" s="399">
        <v>500</v>
      </c>
      <c r="E100" s="400"/>
      <c r="F100" s="161"/>
      <c r="G100" s="35"/>
    </row>
    <row r="101" spans="1:7" ht="20.25">
      <c r="A101" s="193"/>
      <c r="B101" s="295"/>
      <c r="C101" s="297" t="s">
        <v>153</v>
      </c>
      <c r="D101" s="401">
        <v>500</v>
      </c>
      <c r="E101" s="402"/>
      <c r="F101" s="161"/>
      <c r="G101" s="35"/>
    </row>
    <row r="102" spans="1:7" ht="21" thickBot="1">
      <c r="A102" s="310"/>
      <c r="B102" s="315"/>
      <c r="C102" s="316" t="s">
        <v>122</v>
      </c>
      <c r="D102" s="403"/>
      <c r="E102" s="404"/>
      <c r="F102" s="164"/>
      <c r="G102" s="35"/>
    </row>
    <row r="103" spans="1:7" ht="20.25">
      <c r="A103" s="193"/>
      <c r="B103" s="298"/>
      <c r="C103" s="260"/>
      <c r="D103" s="260"/>
      <c r="E103" s="260"/>
      <c r="F103" s="260"/>
      <c r="G103" s="35"/>
    </row>
    <row r="104" spans="1:7" ht="20.25">
      <c r="A104" s="193"/>
      <c r="B104" s="298"/>
      <c r="C104" s="260"/>
      <c r="D104" s="260"/>
      <c r="E104" s="260"/>
      <c r="F104" s="260"/>
      <c r="G104" s="35"/>
    </row>
    <row r="105" spans="1:7" ht="20.25">
      <c r="A105" s="193"/>
      <c r="B105" s="298"/>
      <c r="C105" s="260"/>
      <c r="D105" s="260"/>
      <c r="E105" s="260"/>
      <c r="F105" s="260"/>
      <c r="G105" s="35"/>
    </row>
    <row r="106" spans="1:7" ht="21" thickBot="1">
      <c r="A106" s="193"/>
      <c r="B106" s="298"/>
      <c r="C106" s="260"/>
      <c r="D106" s="260"/>
      <c r="E106" s="260"/>
      <c r="F106" s="260"/>
      <c r="G106" s="35"/>
    </row>
    <row r="107" spans="1:7" ht="9" customHeight="1" thickBot="1">
      <c r="A107" s="299"/>
      <c r="B107" s="217"/>
      <c r="C107" s="226"/>
      <c r="D107" s="393"/>
      <c r="E107" s="393"/>
      <c r="F107" s="155"/>
      <c r="G107" s="6"/>
    </row>
    <row r="108" spans="1:7" ht="20.25" customHeight="1">
      <c r="A108" s="134" t="s">
        <v>83</v>
      </c>
      <c r="B108" s="193" t="s">
        <v>5</v>
      </c>
      <c r="C108" s="300" t="s">
        <v>64</v>
      </c>
      <c r="D108" s="414" t="s">
        <v>92</v>
      </c>
      <c r="E108" s="415"/>
      <c r="F108" s="335" t="s">
        <v>8</v>
      </c>
      <c r="G108" s="6"/>
    </row>
    <row r="109" spans="1:7" ht="16.5" customHeight="1">
      <c r="A109" s="193" t="s">
        <v>133</v>
      </c>
      <c r="B109" s="251"/>
      <c r="C109" s="259" t="s">
        <v>135</v>
      </c>
      <c r="D109" s="414"/>
      <c r="E109" s="415"/>
      <c r="F109" s="418"/>
      <c r="G109" s="6"/>
    </row>
    <row r="110" spans="1:7" ht="16.5" customHeight="1">
      <c r="A110" s="193" t="s">
        <v>69</v>
      </c>
      <c r="B110" s="193"/>
      <c r="C110" s="260" t="s">
        <v>136</v>
      </c>
      <c r="D110" s="414"/>
      <c r="E110" s="415"/>
      <c r="F110" s="418"/>
      <c r="G110" s="6"/>
    </row>
    <row r="111" spans="1:7" ht="16.5" customHeight="1">
      <c r="A111" s="193" t="s">
        <v>70</v>
      </c>
      <c r="B111" s="193"/>
      <c r="C111" s="301" t="s">
        <v>122</v>
      </c>
      <c r="D111" s="414"/>
      <c r="E111" s="415"/>
      <c r="F111" s="418"/>
      <c r="G111" s="6"/>
    </row>
    <row r="112" spans="1:7" ht="15.75" customHeight="1">
      <c r="A112" s="193" t="s">
        <v>75</v>
      </c>
      <c r="B112" s="302"/>
      <c r="C112" s="292"/>
      <c r="D112" s="416"/>
      <c r="E112" s="417"/>
      <c r="F112" s="418"/>
      <c r="G112" s="6"/>
    </row>
    <row r="113" spans="1:7" ht="16.5" customHeight="1">
      <c r="A113" s="303" t="s">
        <v>76</v>
      </c>
      <c r="B113" s="224" t="s">
        <v>5</v>
      </c>
      <c r="C113" s="300" t="s">
        <v>71</v>
      </c>
      <c r="D113" s="420" t="s">
        <v>84</v>
      </c>
      <c r="E113" s="421"/>
      <c r="F113" s="418"/>
      <c r="G113" s="6"/>
    </row>
    <row r="114" spans="1:7" ht="16.5" customHeight="1">
      <c r="A114" s="255"/>
      <c r="B114" s="193"/>
      <c r="C114" s="304" t="s">
        <v>122</v>
      </c>
      <c r="D114" s="358"/>
      <c r="E114" s="422"/>
      <c r="F114" s="418"/>
      <c r="G114" s="6"/>
    </row>
    <row r="115" spans="1:7" ht="16.5" customHeight="1">
      <c r="A115" s="255"/>
      <c r="B115" s="193"/>
      <c r="C115" s="259" t="s">
        <v>135</v>
      </c>
      <c r="D115" s="358"/>
      <c r="E115" s="422"/>
      <c r="F115" s="418"/>
      <c r="G115" s="6"/>
    </row>
    <row r="116" spans="1:7" ht="16.5" customHeight="1">
      <c r="A116" s="193"/>
      <c r="B116" s="193"/>
      <c r="C116" s="260" t="s">
        <v>136</v>
      </c>
      <c r="D116" s="358"/>
      <c r="E116" s="422"/>
      <c r="F116" s="418"/>
      <c r="G116" s="6"/>
    </row>
    <row r="117" spans="1:7" ht="16.5" customHeight="1">
      <c r="A117" s="255"/>
      <c r="B117" s="193"/>
      <c r="C117" s="305"/>
      <c r="D117" s="358"/>
      <c r="E117" s="422"/>
      <c r="F117" s="418"/>
      <c r="G117" s="6"/>
    </row>
    <row r="118" spans="1:7" ht="17.25" customHeight="1" thickBot="1">
      <c r="A118" s="193"/>
      <c r="B118" s="298"/>
      <c r="C118" s="305"/>
      <c r="D118" s="358"/>
      <c r="E118" s="422"/>
      <c r="F118" s="419"/>
      <c r="G118" s="6"/>
    </row>
    <row r="119" spans="1:7" ht="12.75" customHeight="1" thickBot="1">
      <c r="A119" s="299"/>
      <c r="B119" s="306"/>
      <c r="C119" s="102"/>
      <c r="D119" s="393"/>
      <c r="E119" s="393"/>
      <c r="F119" s="99"/>
      <c r="G119" s="6"/>
    </row>
    <row r="120" spans="1:7" ht="20.25" customHeight="1">
      <c r="A120" s="143" t="s">
        <v>85</v>
      </c>
      <c r="B120" s="215" t="s">
        <v>5</v>
      </c>
      <c r="C120" s="258" t="s">
        <v>64</v>
      </c>
      <c r="D120" s="425">
        <v>150</v>
      </c>
      <c r="E120" s="442"/>
      <c r="F120" s="437" t="s">
        <v>8</v>
      </c>
      <c r="G120" s="6"/>
    </row>
    <row r="121" spans="1:7" ht="16.5" customHeight="1">
      <c r="A121" s="193" t="s">
        <v>86</v>
      </c>
      <c r="B121" s="251"/>
      <c r="C121" s="259" t="s">
        <v>135</v>
      </c>
      <c r="D121" s="414"/>
      <c r="E121" s="443"/>
      <c r="F121" s="445"/>
      <c r="G121" s="6"/>
    </row>
    <row r="122" spans="1:7" ht="16.5" customHeight="1">
      <c r="A122" s="193" t="s">
        <v>69</v>
      </c>
      <c r="B122" s="193"/>
      <c r="C122" s="260" t="s">
        <v>136</v>
      </c>
      <c r="D122" s="414"/>
      <c r="E122" s="443"/>
      <c r="F122" s="445"/>
      <c r="G122" s="6"/>
    </row>
    <row r="123" spans="1:7" ht="16.5" customHeight="1">
      <c r="A123" s="193" t="s">
        <v>70</v>
      </c>
      <c r="B123" s="193"/>
      <c r="C123" s="259" t="s">
        <v>122</v>
      </c>
      <c r="D123" s="414"/>
      <c r="E123" s="443"/>
      <c r="F123" s="445"/>
      <c r="G123" s="6"/>
    </row>
    <row r="124" spans="1:7" ht="15.75" customHeight="1">
      <c r="A124" s="193" t="s">
        <v>75</v>
      </c>
      <c r="B124" s="261"/>
      <c r="C124" s="307"/>
      <c r="D124" s="416"/>
      <c r="E124" s="444"/>
      <c r="F124" s="445"/>
      <c r="G124" s="6"/>
    </row>
    <row r="125" spans="1:7" ht="16.5" customHeight="1">
      <c r="A125" s="193" t="s">
        <v>76</v>
      </c>
      <c r="B125" s="193" t="s">
        <v>5</v>
      </c>
      <c r="C125" s="300" t="s">
        <v>71</v>
      </c>
      <c r="D125" s="446">
        <v>300</v>
      </c>
      <c r="E125" s="447"/>
      <c r="F125" s="445"/>
      <c r="G125" s="6"/>
    </row>
    <row r="126" spans="1:7" ht="16.5" customHeight="1">
      <c r="A126" s="308"/>
      <c r="B126" s="193"/>
      <c r="C126" s="304" t="s">
        <v>122</v>
      </c>
      <c r="D126" s="448"/>
      <c r="E126" s="449"/>
      <c r="F126" s="445"/>
      <c r="G126" s="6"/>
    </row>
    <row r="127" spans="1:7" ht="16.5" customHeight="1">
      <c r="A127" s="255"/>
      <c r="B127" s="193"/>
      <c r="C127" s="211"/>
      <c r="D127" s="448"/>
      <c r="E127" s="449"/>
      <c r="F127" s="445"/>
      <c r="G127" s="6"/>
    </row>
    <row r="128" spans="1:7" ht="16.5" customHeight="1">
      <c r="A128" s="193"/>
      <c r="B128" s="193"/>
      <c r="C128" s="211"/>
      <c r="D128" s="448"/>
      <c r="E128" s="449"/>
      <c r="F128" s="445"/>
      <c r="G128" s="6"/>
    </row>
    <row r="129" spans="1:7" ht="16.5" customHeight="1">
      <c r="A129" s="255"/>
      <c r="B129" s="193"/>
      <c r="C129" s="305"/>
      <c r="D129" s="448"/>
      <c r="E129" s="449"/>
      <c r="F129" s="445"/>
      <c r="G129" s="6"/>
    </row>
    <row r="130" spans="1:7" ht="17.25" customHeight="1" thickBot="1">
      <c r="A130" s="193"/>
      <c r="B130" s="298"/>
      <c r="C130" s="305"/>
      <c r="D130" s="448"/>
      <c r="E130" s="449"/>
      <c r="F130" s="445"/>
      <c r="G130" s="6"/>
    </row>
    <row r="131" spans="1:7" ht="10.5" customHeight="1" thickBot="1">
      <c r="A131" s="299"/>
      <c r="B131" s="102"/>
      <c r="C131" s="102"/>
      <c r="D131" s="393"/>
      <c r="E131" s="393"/>
      <c r="F131" s="99"/>
      <c r="G131" s="6"/>
    </row>
    <row r="132" spans="1:7" ht="20.25" customHeight="1">
      <c r="A132" s="134" t="s">
        <v>88</v>
      </c>
      <c r="B132" s="193" t="s">
        <v>5</v>
      </c>
      <c r="C132" s="300" t="s">
        <v>64</v>
      </c>
      <c r="D132" s="439">
        <v>180</v>
      </c>
      <c r="E132" s="440"/>
      <c r="F132" s="437" t="s">
        <v>8</v>
      </c>
      <c r="G132" s="6"/>
    </row>
    <row r="133" spans="1:7" ht="16.5" customHeight="1">
      <c r="A133" s="193" t="s">
        <v>134</v>
      </c>
      <c r="B133" s="251"/>
      <c r="C133" s="259" t="s">
        <v>135</v>
      </c>
      <c r="D133" s="337"/>
      <c r="E133" s="440"/>
      <c r="F133" s="437"/>
      <c r="G133" s="6"/>
    </row>
    <row r="134" spans="1:7" ht="16.5" customHeight="1">
      <c r="A134" s="193" t="s">
        <v>69</v>
      </c>
      <c r="B134" s="193"/>
      <c r="C134" s="260" t="s">
        <v>136</v>
      </c>
      <c r="D134" s="337"/>
      <c r="E134" s="440"/>
      <c r="F134" s="437"/>
      <c r="G134" s="6"/>
    </row>
    <row r="135" spans="1:7" ht="15.75" customHeight="1">
      <c r="A135" s="193" t="s">
        <v>70</v>
      </c>
      <c r="B135" s="193"/>
      <c r="C135" s="292"/>
      <c r="D135" s="337"/>
      <c r="E135" s="440"/>
      <c r="F135" s="437"/>
      <c r="G135" s="6"/>
    </row>
    <row r="136" spans="1:7" ht="16.5" customHeight="1">
      <c r="A136" s="193" t="s">
        <v>75</v>
      </c>
      <c r="B136" s="309"/>
      <c r="C136" s="304" t="s">
        <v>122</v>
      </c>
      <c r="D136" s="337"/>
      <c r="E136" s="440"/>
      <c r="F136" s="437"/>
      <c r="G136" s="6"/>
    </row>
    <row r="137" spans="1:7" ht="15.75" customHeight="1">
      <c r="A137" s="193" t="s">
        <v>76</v>
      </c>
      <c r="B137" s="310"/>
      <c r="C137" s="311"/>
      <c r="D137" s="458"/>
      <c r="E137" s="459"/>
      <c r="F137" s="437"/>
      <c r="G137" s="6"/>
    </row>
    <row r="138" spans="1:7" ht="16.5" customHeight="1">
      <c r="A138" s="255"/>
      <c r="B138" s="310" t="s">
        <v>5</v>
      </c>
      <c r="C138" s="312" t="s">
        <v>71</v>
      </c>
      <c r="D138" s="439">
        <v>350</v>
      </c>
      <c r="E138" s="440"/>
      <c r="F138" s="437"/>
      <c r="G138" s="6"/>
    </row>
    <row r="139" spans="1:7" ht="16.5" customHeight="1">
      <c r="A139" s="193"/>
      <c r="B139" s="298"/>
      <c r="C139" s="304" t="s">
        <v>122</v>
      </c>
      <c r="D139" s="337"/>
      <c r="E139" s="440"/>
      <c r="F139" s="437"/>
      <c r="G139" s="6"/>
    </row>
    <row r="140" spans="1:7" ht="17.25" customHeight="1" thickBot="1">
      <c r="A140" s="268"/>
      <c r="B140" s="293"/>
      <c r="C140" s="313"/>
      <c r="D140" s="364"/>
      <c r="E140" s="441"/>
      <c r="F140" s="438"/>
      <c r="G140" s="6"/>
    </row>
    <row r="141" spans="1:7" ht="9" customHeight="1" thickBot="1">
      <c r="A141" s="181"/>
      <c r="B141" s="97"/>
      <c r="C141" s="97"/>
      <c r="D141" s="450"/>
      <c r="E141" s="450"/>
      <c r="F141" s="101"/>
      <c r="G141" s="6"/>
    </row>
  </sheetData>
  <sheetProtection/>
  <mergeCells count="81">
    <mergeCell ref="D141:E141"/>
    <mergeCell ref="D82:E82"/>
    <mergeCell ref="D83:E83"/>
    <mergeCell ref="D87:E87"/>
    <mergeCell ref="D90:E90"/>
    <mergeCell ref="B49:B50"/>
    <mergeCell ref="D131:E131"/>
    <mergeCell ref="D132:E137"/>
    <mergeCell ref="D78:E78"/>
    <mergeCell ref="D107:E107"/>
    <mergeCell ref="F132:F140"/>
    <mergeCell ref="D138:E140"/>
    <mergeCell ref="D119:E119"/>
    <mergeCell ref="D120:E124"/>
    <mergeCell ref="F120:F130"/>
    <mergeCell ref="D125:E130"/>
    <mergeCell ref="D108:E112"/>
    <mergeCell ref="F108:F118"/>
    <mergeCell ref="D113:E118"/>
    <mergeCell ref="F71:F80"/>
    <mergeCell ref="D71:E75"/>
    <mergeCell ref="D91:E91"/>
    <mergeCell ref="D97:E98"/>
    <mergeCell ref="D99:E99"/>
    <mergeCell ref="D95:E95"/>
    <mergeCell ref="D96:E96"/>
    <mergeCell ref="D100:E100"/>
    <mergeCell ref="D101:E101"/>
    <mergeCell ref="D102:E102"/>
    <mergeCell ref="A56:A57"/>
    <mergeCell ref="A60:A61"/>
    <mergeCell ref="D60:E60"/>
    <mergeCell ref="D61:E61"/>
    <mergeCell ref="D63:E69"/>
    <mergeCell ref="D55:E55"/>
    <mergeCell ref="D56:E56"/>
    <mergeCell ref="D57:E57"/>
    <mergeCell ref="D58:E58"/>
    <mergeCell ref="D85:E85"/>
    <mergeCell ref="A39:A40"/>
    <mergeCell ref="C49:C50"/>
    <mergeCell ref="D42:E46"/>
    <mergeCell ref="D47:E47"/>
    <mergeCell ref="D53:E53"/>
    <mergeCell ref="D54:E54"/>
    <mergeCell ref="D38:E38"/>
    <mergeCell ref="F36:F37"/>
    <mergeCell ref="D35:E35"/>
    <mergeCell ref="A36:A37"/>
    <mergeCell ref="D36:E36"/>
    <mergeCell ref="D37:E37"/>
    <mergeCell ref="F48:F52"/>
    <mergeCell ref="F39:F40"/>
    <mergeCell ref="A18:A24"/>
    <mergeCell ref="D18:E24"/>
    <mergeCell ref="D25:E25"/>
    <mergeCell ref="A26:A29"/>
    <mergeCell ref="D26:E29"/>
    <mergeCell ref="D39:E40"/>
    <mergeCell ref="A33:A34"/>
    <mergeCell ref="D33:E34"/>
    <mergeCell ref="B39:B40"/>
    <mergeCell ref="C39:C40"/>
    <mergeCell ref="F63:F69"/>
    <mergeCell ref="F42:F46"/>
    <mergeCell ref="D48:E52"/>
    <mergeCell ref="A1:F1"/>
    <mergeCell ref="A3:A4"/>
    <mergeCell ref="D3:E4"/>
    <mergeCell ref="F5:F16"/>
    <mergeCell ref="D11:E11"/>
    <mergeCell ref="D15:E15"/>
    <mergeCell ref="D16:E16"/>
    <mergeCell ref="D31:E31"/>
    <mergeCell ref="G31:H34"/>
    <mergeCell ref="I31:I34"/>
    <mergeCell ref="B3:C4"/>
    <mergeCell ref="F18:F24"/>
    <mergeCell ref="F26:F29"/>
    <mergeCell ref="D30:E30"/>
    <mergeCell ref="F33:F34"/>
  </mergeCells>
  <printOptions/>
  <pageMargins left="0.31496062992125984" right="0.57" top="0.31496062992125984" bottom="0.55" header="0.31496062992125984" footer="0.22"/>
  <pageSetup fitToHeight="2" fitToWidth="2" horizontalDpi="600" verticalDpi="600" orientation="landscape" paperSize="9" scale="60" r:id="rId1"/>
  <headerFooter>
    <oddFooter>&amp;CPágina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A21" sqref="A21"/>
    </sheetView>
  </sheetViews>
  <sheetFormatPr defaultColWidth="11.421875" defaultRowHeight="15"/>
  <cols>
    <col min="1" max="1" width="30.7109375" style="56" customWidth="1"/>
    <col min="2" max="2" width="12.7109375" style="56" customWidth="1"/>
    <col min="3" max="3" width="8.57421875" style="56" customWidth="1"/>
    <col min="4" max="4" width="12.8515625" style="56" customWidth="1"/>
    <col min="5" max="5" width="8.57421875" style="56" customWidth="1"/>
    <col min="6" max="6" width="13.140625" style="56" customWidth="1"/>
    <col min="7" max="16384" width="11.421875" style="56" customWidth="1"/>
  </cols>
  <sheetData>
    <row r="1" ht="12.75">
      <c r="C1" s="57"/>
    </row>
    <row r="2" spans="2:3" ht="12.75">
      <c r="B2" s="57"/>
      <c r="C2" s="57"/>
    </row>
    <row r="3" spans="1:6" ht="18">
      <c r="A3" s="462" t="s">
        <v>108</v>
      </c>
      <c r="B3" s="462"/>
      <c r="C3" s="462"/>
      <c r="D3" s="462"/>
      <c r="E3" s="462"/>
      <c r="F3" s="462"/>
    </row>
    <row r="4" spans="1:6" ht="48.75" customHeight="1">
      <c r="A4" s="58"/>
      <c r="B4" s="58"/>
      <c r="C4" s="58"/>
      <c r="D4" s="58"/>
      <c r="E4" s="58"/>
      <c r="F4" s="58"/>
    </row>
    <row r="5" spans="1:6" ht="15.75">
      <c r="A5" s="463" t="s">
        <v>109</v>
      </c>
      <c r="B5" s="463"/>
      <c r="C5" s="463"/>
      <c r="D5" s="463"/>
      <c r="E5" s="463"/>
      <c r="F5" s="463"/>
    </row>
    <row r="6" spans="1:6" ht="15.75">
      <c r="A6" s="59"/>
      <c r="B6" s="59"/>
      <c r="C6" s="59"/>
      <c r="D6" s="59"/>
      <c r="E6" s="59"/>
      <c r="F6" s="59"/>
    </row>
    <row r="7" spans="3:6" ht="15.75">
      <c r="C7" s="464" t="s">
        <v>110</v>
      </c>
      <c r="D7" s="465"/>
      <c r="E7" s="465"/>
      <c r="F7" s="466"/>
    </row>
    <row r="8" spans="1:6" ht="12.75">
      <c r="A8" s="60" t="s">
        <v>111</v>
      </c>
      <c r="B8" s="61" t="s">
        <v>112</v>
      </c>
      <c r="C8" s="467" t="s">
        <v>113</v>
      </c>
      <c r="D8" s="467"/>
      <c r="E8" s="468" t="s">
        <v>114</v>
      </c>
      <c r="F8" s="469"/>
    </row>
    <row r="9" spans="1:6" ht="12.75">
      <c r="A9" s="62"/>
      <c r="B9" s="63"/>
      <c r="C9" s="461" t="s">
        <v>115</v>
      </c>
      <c r="D9" s="461"/>
      <c r="E9" s="64"/>
      <c r="F9" s="65"/>
    </row>
    <row r="10" spans="1:7" ht="12.75">
      <c r="A10" s="66" t="s">
        <v>116</v>
      </c>
      <c r="B10" s="67">
        <v>3515</v>
      </c>
      <c r="C10" s="68">
        <v>0.6</v>
      </c>
      <c r="D10" s="69">
        <f>+B10*60/100</f>
        <v>2109</v>
      </c>
      <c r="E10" s="68">
        <v>0.4</v>
      </c>
      <c r="F10" s="69">
        <f>+B10*40/100</f>
        <v>1406</v>
      </c>
      <c r="G10" s="70"/>
    </row>
    <row r="11" spans="1:8" ht="12.75">
      <c r="A11" s="71" t="s">
        <v>117</v>
      </c>
      <c r="B11" s="69">
        <v>240</v>
      </c>
      <c r="C11" s="68">
        <v>0.55</v>
      </c>
      <c r="D11" s="69">
        <f>+B11*55/100</f>
        <v>132</v>
      </c>
      <c r="E11" s="68">
        <v>0.45</v>
      </c>
      <c r="F11" s="69">
        <f>+B11*45/100</f>
        <v>108</v>
      </c>
      <c r="G11" s="72"/>
      <c r="H11" s="73"/>
    </row>
    <row r="12" spans="1:6" ht="12.75">
      <c r="A12" s="71" t="s">
        <v>118</v>
      </c>
      <c r="B12" s="69">
        <v>95</v>
      </c>
      <c r="C12" s="74"/>
      <c r="D12" s="75"/>
      <c r="E12" s="74"/>
      <c r="F12" s="75">
        <v>95</v>
      </c>
    </row>
    <row r="13" spans="1:6" ht="12.75">
      <c r="A13" s="76" t="s">
        <v>10</v>
      </c>
      <c r="B13" s="77">
        <f>SUM(B10:B12)</f>
        <v>3850</v>
      </c>
      <c r="C13" s="77"/>
      <c r="D13" s="78">
        <f>SUM(D10:D12)</f>
        <v>2241</v>
      </c>
      <c r="E13" s="77"/>
      <c r="F13" s="79">
        <f>SUM(F10:F12)</f>
        <v>1609</v>
      </c>
    </row>
    <row r="14" spans="2:6" ht="12.75">
      <c r="B14" s="80"/>
      <c r="C14" s="80"/>
      <c r="D14" s="80"/>
      <c r="E14" s="80"/>
      <c r="F14" s="80"/>
    </row>
    <row r="15" spans="1:6" ht="18">
      <c r="A15" s="462"/>
      <c r="B15" s="462"/>
      <c r="C15" s="462"/>
      <c r="D15" s="462"/>
      <c r="E15" s="462"/>
      <c r="F15" s="462"/>
    </row>
    <row r="16" spans="1:6" ht="15.75">
      <c r="A16" s="463" t="s">
        <v>119</v>
      </c>
      <c r="B16" s="463"/>
      <c r="C16" s="463"/>
      <c r="D16" s="463"/>
      <c r="E16" s="463"/>
      <c r="F16" s="463"/>
    </row>
    <row r="17" spans="1:6" ht="15.75">
      <c r="A17" s="59"/>
      <c r="B17" s="59"/>
      <c r="C17" s="59"/>
      <c r="D17" s="59"/>
      <c r="E17" s="59"/>
      <c r="F17" s="59"/>
    </row>
    <row r="18" spans="3:6" ht="15.75">
      <c r="C18" s="464" t="s">
        <v>110</v>
      </c>
      <c r="D18" s="465"/>
      <c r="E18" s="465"/>
      <c r="F18" s="466"/>
    </row>
    <row r="19" spans="1:6" ht="12.75">
      <c r="A19" s="60" t="s">
        <v>111</v>
      </c>
      <c r="B19" s="61" t="s">
        <v>112</v>
      </c>
      <c r="C19" s="467" t="s">
        <v>113</v>
      </c>
      <c r="D19" s="467"/>
      <c r="E19" s="468" t="s">
        <v>114</v>
      </c>
      <c r="F19" s="469"/>
    </row>
    <row r="20" spans="1:6" ht="12.75">
      <c r="A20" s="62"/>
      <c r="B20" s="63"/>
      <c r="C20" s="461" t="s">
        <v>120</v>
      </c>
      <c r="D20" s="461"/>
      <c r="E20" s="64"/>
      <c r="F20" s="65"/>
    </row>
    <row r="21" spans="1:7" ht="12.75">
      <c r="A21" s="66" t="s">
        <v>116</v>
      </c>
      <c r="B21" s="67">
        <v>3515</v>
      </c>
      <c r="C21" s="81">
        <v>0.4</v>
      </c>
      <c r="D21" s="69">
        <f>+B21*40/100</f>
        <v>1406</v>
      </c>
      <c r="E21" s="81">
        <v>0.6</v>
      </c>
      <c r="F21" s="82">
        <f>+B21*60/100</f>
        <v>2109</v>
      </c>
      <c r="G21" s="83"/>
    </row>
    <row r="22" spans="1:7" ht="12.75">
      <c r="A22" s="71" t="s">
        <v>117</v>
      </c>
      <c r="B22" s="69">
        <v>240</v>
      </c>
      <c r="C22" s="84">
        <v>0.45</v>
      </c>
      <c r="D22" s="85">
        <f>+B22*45/100</f>
        <v>108</v>
      </c>
      <c r="E22" s="84">
        <v>0.55</v>
      </c>
      <c r="F22" s="85">
        <f>+B22*55/100</f>
        <v>132</v>
      </c>
      <c r="G22" s="83"/>
    </row>
    <row r="23" spans="1:6" ht="12.75">
      <c r="A23" s="71" t="s">
        <v>118</v>
      </c>
      <c r="B23" s="69">
        <v>95</v>
      </c>
      <c r="C23" s="74"/>
      <c r="D23" s="75"/>
      <c r="E23" s="74"/>
      <c r="F23" s="75">
        <v>95</v>
      </c>
    </row>
    <row r="24" spans="1:6" ht="12.75">
      <c r="A24" s="76" t="s">
        <v>10</v>
      </c>
      <c r="B24" s="77">
        <f>SUM(B21:B23)</f>
        <v>3850</v>
      </c>
      <c r="C24" s="77"/>
      <c r="D24" s="78">
        <f>SUM(D21:D23)</f>
        <v>1514</v>
      </c>
      <c r="E24" s="77"/>
      <c r="F24" s="79">
        <f>SUM(F21:F23)</f>
        <v>2336</v>
      </c>
    </row>
  </sheetData>
  <sheetProtection/>
  <mergeCells count="12">
    <mergeCell ref="C19:D19"/>
    <mergeCell ref="E19:F19"/>
    <mergeCell ref="C20:D20"/>
    <mergeCell ref="A3:F3"/>
    <mergeCell ref="A5:F5"/>
    <mergeCell ref="C7:F7"/>
    <mergeCell ref="C8:D8"/>
    <mergeCell ref="E8:F8"/>
    <mergeCell ref="C9:D9"/>
    <mergeCell ref="A15:F15"/>
    <mergeCell ref="A16:F16"/>
    <mergeCell ref="C18:F18"/>
  </mergeCells>
  <printOptions horizontalCentered="1"/>
  <pageMargins left="0.7874015748031497" right="0.31496062992125984" top="0.984251968503937" bottom="0.984251968503937" header="0" footer="0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8" sqref="C8"/>
    </sheetView>
  </sheetViews>
  <sheetFormatPr defaultColWidth="11.421875" defaultRowHeight="15"/>
  <sheetData>
    <row r="1" spans="1:8" ht="148.5">
      <c r="A1" s="40" t="s">
        <v>50</v>
      </c>
      <c r="B1" s="41"/>
      <c r="C1" s="42"/>
      <c r="D1" s="477" t="s">
        <v>51</v>
      </c>
      <c r="E1" s="477"/>
      <c r="F1" s="479" t="s">
        <v>8</v>
      </c>
      <c r="G1" s="470" t="s">
        <v>52</v>
      </c>
      <c r="H1" s="470" t="s">
        <v>53</v>
      </c>
    </row>
    <row r="2" spans="1:8" ht="36" customHeight="1">
      <c r="A2" s="481" t="s">
        <v>54</v>
      </c>
      <c r="B2" s="482"/>
      <c r="C2" s="483"/>
      <c r="D2" s="474" t="s">
        <v>55</v>
      </c>
      <c r="E2" s="475"/>
      <c r="F2" s="480"/>
      <c r="G2" s="470"/>
      <c r="H2" s="470"/>
    </row>
    <row r="3" spans="1:8" ht="15">
      <c r="A3" s="481"/>
      <c r="B3" s="482"/>
      <c r="C3" s="483"/>
      <c r="D3" s="484" t="s">
        <v>56</v>
      </c>
      <c r="E3" s="485">
        <v>1050</v>
      </c>
      <c r="F3" s="480"/>
      <c r="G3" s="470"/>
      <c r="H3" s="470"/>
    </row>
    <row r="4" spans="1:8" ht="15">
      <c r="A4" s="481"/>
      <c r="B4" s="482"/>
      <c r="C4" s="483"/>
      <c r="D4" s="484"/>
      <c r="E4" s="485"/>
      <c r="F4" s="480"/>
      <c r="G4" s="470"/>
      <c r="H4" s="470"/>
    </row>
    <row r="5" spans="1:8" ht="25.5">
      <c r="A5" s="40"/>
      <c r="B5" s="43"/>
      <c r="C5" s="42"/>
      <c r="D5" s="44" t="s">
        <v>57</v>
      </c>
      <c r="E5" s="45">
        <v>170</v>
      </c>
      <c r="F5" s="480"/>
      <c r="G5" s="470"/>
      <c r="H5" s="470"/>
    </row>
    <row r="6" spans="1:8" ht="38.25">
      <c r="A6" s="40"/>
      <c r="B6" s="43"/>
      <c r="C6" s="42"/>
      <c r="D6" s="44" t="s">
        <v>58</v>
      </c>
      <c r="E6" s="46">
        <v>80</v>
      </c>
      <c r="F6" s="480"/>
      <c r="G6" s="470"/>
      <c r="H6" s="470"/>
    </row>
    <row r="7" spans="1:8" ht="25.5">
      <c r="A7" s="47"/>
      <c r="B7" s="48"/>
      <c r="C7" s="49"/>
      <c r="D7" s="50" t="s">
        <v>59</v>
      </c>
      <c r="E7" s="51">
        <f>+E6+E5+E3</f>
        <v>1300</v>
      </c>
      <c r="F7" s="480"/>
      <c r="G7" s="472"/>
      <c r="H7" s="472"/>
    </row>
    <row r="8" spans="1:8" ht="148.5">
      <c r="A8" s="40" t="s">
        <v>60</v>
      </c>
      <c r="B8" s="43"/>
      <c r="C8" s="52"/>
      <c r="D8" s="476" t="s">
        <v>47</v>
      </c>
      <c r="E8" s="476"/>
      <c r="F8" s="480" t="s">
        <v>8</v>
      </c>
      <c r="G8" s="470" t="s">
        <v>52</v>
      </c>
      <c r="H8" s="470" t="s">
        <v>53</v>
      </c>
    </row>
    <row r="9" spans="1:8" ht="157.5">
      <c r="A9" s="53" t="s">
        <v>61</v>
      </c>
      <c r="B9" s="43"/>
      <c r="C9" s="42"/>
      <c r="D9" s="477"/>
      <c r="E9" s="477"/>
      <c r="F9" s="480"/>
      <c r="G9" s="470"/>
      <c r="H9" s="470"/>
    </row>
    <row r="10" spans="1:8" ht="50.25" thickBot="1">
      <c r="A10" s="54" t="s">
        <v>62</v>
      </c>
      <c r="B10" s="48"/>
      <c r="C10" s="49"/>
      <c r="D10" s="478"/>
      <c r="E10" s="478"/>
      <c r="F10" s="480"/>
      <c r="G10" s="471"/>
      <c r="H10" s="472"/>
    </row>
    <row r="11" spans="1:8" ht="9.75" customHeight="1" thickBot="1">
      <c r="A11" s="4"/>
      <c r="B11" s="3"/>
      <c r="C11" s="27"/>
      <c r="D11" s="473"/>
      <c r="E11" s="473"/>
      <c r="F11" s="5"/>
      <c r="G11" s="8"/>
      <c r="H11" s="37"/>
    </row>
  </sheetData>
  <sheetProtection/>
  <mergeCells count="15">
    <mergeCell ref="A2:A4"/>
    <mergeCell ref="B2:B4"/>
    <mergeCell ref="C2:C4"/>
    <mergeCell ref="D3:D4"/>
    <mergeCell ref="E3:E4"/>
    <mergeCell ref="F8:F10"/>
    <mergeCell ref="G8:G10"/>
    <mergeCell ref="H8:H10"/>
    <mergeCell ref="D11:E11"/>
    <mergeCell ref="D2:E2"/>
    <mergeCell ref="D8:E10"/>
    <mergeCell ref="F1:F7"/>
    <mergeCell ref="G1:G7"/>
    <mergeCell ref="H1:H7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zoomScalePageLayoutView="0" workbookViewId="0" topLeftCell="A1">
      <selection activeCell="A2" sqref="A2:H60"/>
    </sheetView>
  </sheetViews>
  <sheetFormatPr defaultColWidth="11.421875" defaultRowHeight="15"/>
  <sheetData>
    <row r="2" spans="1:6" ht="20.25">
      <c r="A2" s="15" t="s">
        <v>63</v>
      </c>
      <c r="B2" s="86" t="s">
        <v>5</v>
      </c>
      <c r="C2" s="104" t="s">
        <v>64</v>
      </c>
      <c r="D2" s="437" t="s">
        <v>89</v>
      </c>
      <c r="E2" s="396"/>
      <c r="F2" s="486" t="s">
        <v>8</v>
      </c>
    </row>
    <row r="3" spans="1:8" ht="33">
      <c r="A3" s="9" t="s">
        <v>124</v>
      </c>
      <c r="B3" s="10"/>
      <c r="C3" s="105" t="s">
        <v>122</v>
      </c>
      <c r="D3" s="437"/>
      <c r="E3" s="396"/>
      <c r="F3" s="487"/>
      <c r="G3" s="132"/>
      <c r="H3" s="127"/>
    </row>
    <row r="4" spans="1:8" ht="20.25">
      <c r="A4" s="9" t="s">
        <v>68</v>
      </c>
      <c r="B4" s="86"/>
      <c r="C4" s="88"/>
      <c r="D4" s="437"/>
      <c r="E4" s="396"/>
      <c r="F4" s="487"/>
      <c r="G4" s="132"/>
      <c r="H4" s="127"/>
    </row>
    <row r="5" spans="1:8" ht="20.25">
      <c r="A5" s="9" t="s">
        <v>69</v>
      </c>
      <c r="B5" s="86"/>
      <c r="C5" s="88"/>
      <c r="D5" s="437"/>
      <c r="E5" s="396"/>
      <c r="F5" s="487"/>
      <c r="G5" s="132"/>
      <c r="H5" s="127"/>
    </row>
    <row r="6" spans="1:8" ht="20.25">
      <c r="A6" s="9" t="s">
        <v>70</v>
      </c>
      <c r="B6" s="11"/>
      <c r="C6" s="106"/>
      <c r="D6" s="498"/>
      <c r="E6" s="493"/>
      <c r="F6" s="487"/>
      <c r="G6" s="131" t="s">
        <v>65</v>
      </c>
      <c r="H6" s="126" t="s">
        <v>66</v>
      </c>
    </row>
    <row r="7" spans="1:8" ht="20.25">
      <c r="A7" s="9" t="s">
        <v>74</v>
      </c>
      <c r="B7" s="86" t="s">
        <v>5</v>
      </c>
      <c r="C7" s="104" t="s">
        <v>71</v>
      </c>
      <c r="D7" s="112"/>
      <c r="E7" s="88"/>
      <c r="F7" s="487"/>
      <c r="G7" s="132"/>
      <c r="H7" s="127"/>
    </row>
    <row r="8" spans="1:8" ht="33">
      <c r="A8" s="9" t="s">
        <v>75</v>
      </c>
      <c r="B8" s="86"/>
      <c r="C8" s="105" t="s">
        <v>122</v>
      </c>
      <c r="D8" s="113"/>
      <c r="E8" s="88"/>
      <c r="F8" s="487"/>
      <c r="G8" s="132"/>
      <c r="H8" s="127"/>
    </row>
    <row r="9" spans="1:8" ht="20.25">
      <c r="A9" s="9" t="s">
        <v>76</v>
      </c>
      <c r="B9" s="86"/>
      <c r="C9" s="88"/>
      <c r="D9" s="114" t="s">
        <v>72</v>
      </c>
      <c r="E9" s="88"/>
      <c r="F9" s="487"/>
      <c r="G9" s="132"/>
      <c r="H9" s="127"/>
    </row>
    <row r="10" spans="1:8" ht="21" thickBot="1">
      <c r="A10" s="12" t="s">
        <v>77</v>
      </c>
      <c r="B10" s="90"/>
      <c r="C10" s="107"/>
      <c r="D10" s="112"/>
      <c r="E10" s="96"/>
      <c r="F10" s="499"/>
      <c r="G10" s="133"/>
      <c r="H10" s="127"/>
    </row>
    <row r="11" spans="1:8" ht="20.25">
      <c r="A11" s="91"/>
      <c r="B11" s="34"/>
      <c r="C11" s="108"/>
      <c r="D11" s="89"/>
      <c r="E11" s="117"/>
      <c r="F11" s="120"/>
      <c r="G11" s="123"/>
      <c r="H11" s="128"/>
    </row>
    <row r="12" spans="1:8" ht="20.25">
      <c r="A12" s="103" t="s">
        <v>73</v>
      </c>
      <c r="B12" s="86"/>
      <c r="C12" s="88" t="s">
        <v>122</v>
      </c>
      <c r="D12" s="115">
        <v>50</v>
      </c>
      <c r="E12" s="118"/>
      <c r="F12" s="121"/>
      <c r="G12" s="124"/>
      <c r="H12" s="129"/>
    </row>
    <row r="13" spans="1:8" ht="20.25">
      <c r="A13" s="92" t="s">
        <v>121</v>
      </c>
      <c r="B13" s="86"/>
      <c r="C13" s="88" t="s">
        <v>122</v>
      </c>
      <c r="D13" s="115">
        <v>50</v>
      </c>
      <c r="E13" s="118"/>
      <c r="F13" s="121"/>
      <c r="G13" s="124"/>
      <c r="H13" s="129"/>
    </row>
    <row r="14" spans="1:8" ht="21" thickBot="1">
      <c r="A14" s="6"/>
      <c r="B14" s="13"/>
      <c r="C14" s="96"/>
      <c r="D14" s="116"/>
      <c r="E14" s="119"/>
      <c r="F14" s="122"/>
      <c r="G14" s="125"/>
      <c r="H14" s="130"/>
    </row>
    <row r="15" spans="1:8" ht="21" thickBot="1">
      <c r="A15" s="14"/>
      <c r="B15" s="97"/>
      <c r="C15" s="98"/>
      <c r="D15" s="500"/>
      <c r="E15" s="500"/>
      <c r="F15" s="109"/>
      <c r="G15" s="110"/>
      <c r="H15" s="111"/>
    </row>
    <row r="16" spans="1:8" ht="99">
      <c r="A16" s="15" t="s">
        <v>78</v>
      </c>
      <c r="B16" s="86" t="s">
        <v>5</v>
      </c>
      <c r="C16" s="93" t="s">
        <v>64</v>
      </c>
      <c r="D16" s="501"/>
      <c r="E16" s="501"/>
      <c r="F16" s="502" t="s">
        <v>8</v>
      </c>
      <c r="G16" s="489" t="s">
        <v>65</v>
      </c>
      <c r="H16" s="489" t="s">
        <v>66</v>
      </c>
    </row>
    <row r="17" spans="1:8" ht="33">
      <c r="A17" s="9" t="s">
        <v>67</v>
      </c>
      <c r="B17" s="16"/>
      <c r="C17" s="29" t="s">
        <v>79</v>
      </c>
      <c r="D17" s="494" t="s">
        <v>90</v>
      </c>
      <c r="E17" s="494"/>
      <c r="F17" s="502"/>
      <c r="G17" s="489"/>
      <c r="H17" s="489"/>
    </row>
    <row r="18" spans="1:8" ht="20.25">
      <c r="A18" s="9" t="s">
        <v>69</v>
      </c>
      <c r="B18" s="17"/>
      <c r="C18" s="30" t="s">
        <v>80</v>
      </c>
      <c r="D18" s="494" t="s">
        <v>91</v>
      </c>
      <c r="E18" s="494"/>
      <c r="F18" s="502"/>
      <c r="G18" s="489"/>
      <c r="H18" s="489"/>
    </row>
    <row r="19" spans="1:8" ht="16.5">
      <c r="A19" s="18" t="s">
        <v>81</v>
      </c>
      <c r="B19" s="86"/>
      <c r="C19" s="21" t="s">
        <v>123</v>
      </c>
      <c r="D19" s="495"/>
      <c r="E19" s="495"/>
      <c r="F19" s="502"/>
      <c r="G19" s="489"/>
      <c r="H19" s="489"/>
    </row>
    <row r="20" spans="1:8" ht="16.5">
      <c r="A20" s="13"/>
      <c r="B20" s="11"/>
      <c r="C20" s="23"/>
      <c r="D20" s="496"/>
      <c r="E20" s="496"/>
      <c r="F20" s="502"/>
      <c r="G20" s="489"/>
      <c r="H20" s="489"/>
    </row>
    <row r="21" spans="1:8" ht="20.25">
      <c r="A21" s="13"/>
      <c r="B21" s="86" t="s">
        <v>5</v>
      </c>
      <c r="C21" s="28" t="s">
        <v>71</v>
      </c>
      <c r="D21" s="495"/>
      <c r="E21" s="495"/>
      <c r="F21" s="502"/>
      <c r="G21" s="489"/>
      <c r="H21" s="489"/>
    </row>
    <row r="22" spans="1:8" ht="33">
      <c r="A22" s="13"/>
      <c r="B22" s="17"/>
      <c r="C22" s="29" t="s">
        <v>79</v>
      </c>
      <c r="D22" s="497" t="s">
        <v>72</v>
      </c>
      <c r="E22" s="497"/>
      <c r="F22" s="502"/>
      <c r="G22" s="489"/>
      <c r="H22" s="489"/>
    </row>
    <row r="23" spans="1:8" ht="20.25">
      <c r="A23" s="13"/>
      <c r="B23" s="17"/>
      <c r="C23" s="30" t="s">
        <v>80</v>
      </c>
      <c r="D23" s="497" t="s">
        <v>82</v>
      </c>
      <c r="E23" s="497"/>
      <c r="F23" s="502"/>
      <c r="G23" s="489"/>
      <c r="H23" s="489"/>
    </row>
    <row r="24" spans="1:8" ht="21" thickBot="1">
      <c r="A24" s="13"/>
      <c r="B24" s="13"/>
      <c r="C24" s="21" t="s">
        <v>122</v>
      </c>
      <c r="D24" s="495"/>
      <c r="E24" s="495"/>
      <c r="F24" s="502"/>
      <c r="G24" s="489"/>
      <c r="H24" s="489"/>
    </row>
    <row r="25" spans="1:8" ht="21" thickBot="1">
      <c r="A25" s="14"/>
      <c r="B25" s="14"/>
      <c r="C25" s="94"/>
      <c r="D25" s="393"/>
      <c r="E25" s="393"/>
      <c r="F25" s="95"/>
      <c r="G25" s="55"/>
      <c r="H25" s="55"/>
    </row>
    <row r="26" spans="1:8" ht="20.25">
      <c r="A26" s="19" t="s">
        <v>83</v>
      </c>
      <c r="B26" s="86" t="s">
        <v>5</v>
      </c>
      <c r="C26" s="28" t="s">
        <v>64</v>
      </c>
      <c r="D26" s="337" t="s">
        <v>92</v>
      </c>
      <c r="E26" s="396"/>
      <c r="F26" s="486" t="s">
        <v>8</v>
      </c>
      <c r="G26" s="489" t="s">
        <v>65</v>
      </c>
      <c r="H26" s="489" t="s">
        <v>66</v>
      </c>
    </row>
    <row r="27" spans="1:8" ht="33">
      <c r="A27" s="9" t="s">
        <v>133</v>
      </c>
      <c r="B27" s="10"/>
      <c r="C27" s="26" t="s">
        <v>122</v>
      </c>
      <c r="D27" s="337"/>
      <c r="E27" s="396"/>
      <c r="F27" s="487"/>
      <c r="G27" s="489"/>
      <c r="H27" s="489"/>
    </row>
    <row r="28" spans="1:8" ht="16.5">
      <c r="A28" s="9" t="s">
        <v>69</v>
      </c>
      <c r="B28" s="86"/>
      <c r="C28" s="21"/>
      <c r="D28" s="337"/>
      <c r="E28" s="396"/>
      <c r="F28" s="487"/>
      <c r="G28" s="489"/>
      <c r="H28" s="489"/>
    </row>
    <row r="29" spans="1:8" ht="16.5">
      <c r="A29" s="9" t="s">
        <v>70</v>
      </c>
      <c r="B29" s="86"/>
      <c r="C29" s="21"/>
      <c r="D29" s="337"/>
      <c r="E29" s="396"/>
      <c r="F29" s="487"/>
      <c r="G29" s="489"/>
      <c r="H29" s="489"/>
    </row>
    <row r="30" spans="1:8" ht="16.5">
      <c r="A30" s="9" t="s">
        <v>75</v>
      </c>
      <c r="B30" s="11"/>
      <c r="C30" s="25"/>
      <c r="D30" s="458"/>
      <c r="E30" s="493"/>
      <c r="F30" s="487"/>
      <c r="G30" s="489"/>
      <c r="H30" s="489"/>
    </row>
    <row r="31" spans="1:8" ht="16.5">
      <c r="A31" s="9" t="s">
        <v>76</v>
      </c>
      <c r="B31" s="86" t="s">
        <v>5</v>
      </c>
      <c r="C31" s="28" t="s">
        <v>71</v>
      </c>
      <c r="D31" s="420" t="s">
        <v>84</v>
      </c>
      <c r="E31" s="421"/>
      <c r="F31" s="487"/>
      <c r="G31" s="489"/>
      <c r="H31" s="489"/>
    </row>
    <row r="32" spans="1:8" ht="33">
      <c r="A32" s="6"/>
      <c r="B32" s="86"/>
      <c r="C32" s="26" t="s">
        <v>122</v>
      </c>
      <c r="D32" s="358"/>
      <c r="E32" s="422"/>
      <c r="F32" s="487"/>
      <c r="G32" s="489"/>
      <c r="H32" s="489"/>
    </row>
    <row r="33" spans="1:8" ht="16.5">
      <c r="A33" s="6"/>
      <c r="B33" s="86"/>
      <c r="C33" s="21"/>
      <c r="D33" s="358"/>
      <c r="E33" s="422"/>
      <c r="F33" s="487"/>
      <c r="G33" s="489"/>
      <c r="H33" s="489"/>
    </row>
    <row r="34" spans="1:8" ht="16.5">
      <c r="A34" s="9"/>
      <c r="B34" s="86"/>
      <c r="C34" s="21"/>
      <c r="D34" s="358"/>
      <c r="E34" s="422"/>
      <c r="F34" s="487"/>
      <c r="G34" s="489"/>
      <c r="H34" s="489"/>
    </row>
    <row r="35" spans="1:8" ht="16.5">
      <c r="A35" s="6"/>
      <c r="B35" s="86"/>
      <c r="C35" s="22"/>
      <c r="D35" s="358"/>
      <c r="E35" s="422"/>
      <c r="F35" s="487"/>
      <c r="G35" s="489"/>
      <c r="H35" s="489"/>
    </row>
    <row r="36" spans="1:8" ht="17.25" thickBot="1">
      <c r="A36" s="13"/>
      <c r="B36" s="13"/>
      <c r="C36" s="22"/>
      <c r="D36" s="358"/>
      <c r="E36" s="422"/>
      <c r="F36" s="487"/>
      <c r="G36" s="489"/>
      <c r="H36" s="489"/>
    </row>
    <row r="37" spans="1:8" ht="21" thickBot="1">
      <c r="A37" s="14"/>
      <c r="B37" s="97"/>
      <c r="C37" s="98"/>
      <c r="D37" s="393"/>
      <c r="E37" s="393"/>
      <c r="F37" s="99"/>
      <c r="G37" s="100"/>
      <c r="H37" s="55"/>
    </row>
    <row r="38" spans="1:8" ht="20.25">
      <c r="A38" s="19" t="s">
        <v>85</v>
      </c>
      <c r="B38" s="86" t="s">
        <v>5</v>
      </c>
      <c r="C38" s="28" t="s">
        <v>64</v>
      </c>
      <c r="D38" s="337" t="s">
        <v>91</v>
      </c>
      <c r="E38" s="396"/>
      <c r="F38" s="486" t="s">
        <v>8</v>
      </c>
      <c r="G38" s="489" t="s">
        <v>65</v>
      </c>
      <c r="H38" s="489" t="s">
        <v>66</v>
      </c>
    </row>
    <row r="39" spans="1:8" ht="33">
      <c r="A39" s="9" t="s">
        <v>86</v>
      </c>
      <c r="B39" s="10"/>
      <c r="C39" s="26" t="s">
        <v>122</v>
      </c>
      <c r="D39" s="337"/>
      <c r="E39" s="396"/>
      <c r="F39" s="487"/>
      <c r="G39" s="489"/>
      <c r="H39" s="489"/>
    </row>
    <row r="40" spans="1:8" ht="16.5">
      <c r="A40" s="9" t="s">
        <v>69</v>
      </c>
      <c r="B40" s="86"/>
      <c r="C40" s="21"/>
      <c r="D40" s="337"/>
      <c r="E40" s="396"/>
      <c r="F40" s="487"/>
      <c r="G40" s="489"/>
      <c r="H40" s="489"/>
    </row>
    <row r="41" spans="1:8" ht="16.5">
      <c r="A41" s="9" t="s">
        <v>70</v>
      </c>
      <c r="B41" s="86"/>
      <c r="C41" s="21"/>
      <c r="D41" s="337"/>
      <c r="E41" s="396"/>
      <c r="F41" s="487"/>
      <c r="G41" s="489"/>
      <c r="H41" s="489"/>
    </row>
    <row r="42" spans="1:8" ht="16.5">
      <c r="A42" s="9" t="s">
        <v>75</v>
      </c>
      <c r="B42" s="11"/>
      <c r="C42" s="25"/>
      <c r="D42" s="458"/>
      <c r="E42" s="493"/>
      <c r="F42" s="487"/>
      <c r="G42" s="489"/>
      <c r="H42" s="489"/>
    </row>
    <row r="43" spans="1:8" ht="16.5">
      <c r="A43" s="9" t="s">
        <v>76</v>
      </c>
      <c r="B43" s="86" t="s">
        <v>5</v>
      </c>
      <c r="C43" s="28" t="s">
        <v>71</v>
      </c>
      <c r="D43" s="420" t="s">
        <v>87</v>
      </c>
      <c r="E43" s="421"/>
      <c r="F43" s="487"/>
      <c r="G43" s="489"/>
      <c r="H43" s="489"/>
    </row>
    <row r="44" spans="2:8" ht="33">
      <c r="B44" s="86"/>
      <c r="C44" s="26" t="s">
        <v>122</v>
      </c>
      <c r="D44" s="358"/>
      <c r="E44" s="422"/>
      <c r="F44" s="487"/>
      <c r="G44" s="489"/>
      <c r="H44" s="489"/>
    </row>
    <row r="45" spans="1:8" ht="16.5">
      <c r="A45" s="6"/>
      <c r="B45" s="86"/>
      <c r="C45" s="21"/>
      <c r="D45" s="358"/>
      <c r="E45" s="422"/>
      <c r="F45" s="487"/>
      <c r="G45" s="489"/>
      <c r="H45" s="489"/>
    </row>
    <row r="46" spans="1:8" ht="16.5">
      <c r="A46" s="9"/>
      <c r="B46" s="86"/>
      <c r="C46" s="21"/>
      <c r="D46" s="358"/>
      <c r="E46" s="422"/>
      <c r="F46" s="487"/>
      <c r="G46" s="489"/>
      <c r="H46" s="489"/>
    </row>
    <row r="47" spans="1:8" ht="16.5">
      <c r="A47" s="6"/>
      <c r="B47" s="86"/>
      <c r="C47" s="22"/>
      <c r="D47" s="358"/>
      <c r="E47" s="422"/>
      <c r="F47" s="487"/>
      <c r="G47" s="489"/>
      <c r="H47" s="489"/>
    </row>
    <row r="48" spans="1:8" ht="17.25" thickBot="1">
      <c r="A48" s="13"/>
      <c r="B48" s="13"/>
      <c r="C48" s="22"/>
      <c r="D48" s="358"/>
      <c r="E48" s="422"/>
      <c r="F48" s="487"/>
      <c r="G48" s="489"/>
      <c r="H48" s="489"/>
    </row>
    <row r="49" spans="1:8" ht="21" thickBot="1">
      <c r="A49" s="14"/>
      <c r="B49" s="97"/>
      <c r="C49" s="98"/>
      <c r="D49" s="393"/>
      <c r="E49" s="393"/>
      <c r="F49" s="99"/>
      <c r="G49" s="100"/>
      <c r="H49" s="55"/>
    </row>
    <row r="50" spans="1:8" ht="20.25">
      <c r="A50" s="19" t="s">
        <v>88</v>
      </c>
      <c r="B50" s="86" t="s">
        <v>5</v>
      </c>
      <c r="C50" s="28" t="s">
        <v>64</v>
      </c>
      <c r="D50" s="337" t="s">
        <v>93</v>
      </c>
      <c r="E50" s="440"/>
      <c r="F50" s="486" t="s">
        <v>8</v>
      </c>
      <c r="G50" s="489" t="s">
        <v>65</v>
      </c>
      <c r="H50" s="489" t="s">
        <v>66</v>
      </c>
    </row>
    <row r="51" spans="1:8" ht="33">
      <c r="A51" s="9" t="s">
        <v>134</v>
      </c>
      <c r="B51" s="10"/>
      <c r="C51" s="26" t="s">
        <v>122</v>
      </c>
      <c r="D51" s="337"/>
      <c r="E51" s="440"/>
      <c r="F51" s="486"/>
      <c r="G51" s="489"/>
      <c r="H51" s="489"/>
    </row>
    <row r="52" spans="1:8" ht="16.5">
      <c r="A52" s="9" t="s">
        <v>69</v>
      </c>
      <c r="B52" s="86"/>
      <c r="C52" s="21"/>
      <c r="D52" s="337"/>
      <c r="E52" s="440"/>
      <c r="F52" s="486"/>
      <c r="G52" s="489"/>
      <c r="H52" s="489"/>
    </row>
    <row r="53" spans="1:8" ht="16.5">
      <c r="A53" s="9" t="s">
        <v>70</v>
      </c>
      <c r="B53" s="86"/>
      <c r="C53" s="21"/>
      <c r="D53" s="337"/>
      <c r="E53" s="440"/>
      <c r="F53" s="486"/>
      <c r="G53" s="489"/>
      <c r="H53" s="489"/>
    </row>
    <row r="54" spans="1:8" ht="16.5">
      <c r="A54" s="9" t="s">
        <v>75</v>
      </c>
      <c r="B54" s="6"/>
      <c r="C54" s="21"/>
      <c r="D54" s="337"/>
      <c r="E54" s="440"/>
      <c r="F54" s="486"/>
      <c r="G54" s="489"/>
      <c r="H54" s="489"/>
    </row>
    <row r="55" spans="1:8" ht="16.5">
      <c r="A55" s="9" t="s">
        <v>76</v>
      </c>
      <c r="B55" s="2" t="s">
        <v>5</v>
      </c>
      <c r="C55" s="31" t="s">
        <v>71</v>
      </c>
      <c r="D55" s="458"/>
      <c r="E55" s="459"/>
      <c r="F55" s="486"/>
      <c r="G55" s="489"/>
      <c r="H55" s="489"/>
    </row>
    <row r="56" spans="1:8" ht="33">
      <c r="A56" s="6"/>
      <c r="B56" s="86"/>
      <c r="C56" s="26" t="s">
        <v>122</v>
      </c>
      <c r="D56" s="491" t="s">
        <v>94</v>
      </c>
      <c r="E56" s="492"/>
      <c r="F56" s="487"/>
      <c r="G56" s="489"/>
      <c r="H56" s="489"/>
    </row>
    <row r="57" spans="1:8" ht="16.5">
      <c r="A57" s="6"/>
      <c r="B57" s="86"/>
      <c r="C57" s="21"/>
      <c r="D57" s="337"/>
      <c r="E57" s="440"/>
      <c r="F57" s="486"/>
      <c r="G57" s="489"/>
      <c r="H57" s="489"/>
    </row>
    <row r="58" spans="1:8" ht="16.5">
      <c r="A58" s="9"/>
      <c r="B58" s="13"/>
      <c r="C58" s="21"/>
      <c r="D58" s="337"/>
      <c r="E58" s="440"/>
      <c r="F58" s="486"/>
      <c r="G58" s="489"/>
      <c r="H58" s="489"/>
    </row>
    <row r="59" spans="1:8" ht="17.25" thickBot="1">
      <c r="A59" s="7"/>
      <c r="B59" s="7"/>
      <c r="C59" s="24"/>
      <c r="D59" s="364"/>
      <c r="E59" s="441"/>
      <c r="F59" s="488"/>
      <c r="G59" s="490"/>
      <c r="H59" s="490"/>
    </row>
    <row r="60" spans="1:8" ht="21" thickBot="1">
      <c r="A60" s="14"/>
      <c r="B60" s="97"/>
      <c r="C60" s="97"/>
      <c r="D60" s="450"/>
      <c r="E60" s="450"/>
      <c r="F60" s="101"/>
      <c r="G60" s="102"/>
      <c r="H60" s="20"/>
    </row>
  </sheetData>
  <sheetProtection/>
  <mergeCells count="33">
    <mergeCell ref="D2:E6"/>
    <mergeCell ref="F2:F10"/>
    <mergeCell ref="D15:E15"/>
    <mergeCell ref="D16:E16"/>
    <mergeCell ref="F16:F24"/>
    <mergeCell ref="G16:G24"/>
    <mergeCell ref="H16:H24"/>
    <mergeCell ref="D17:E17"/>
    <mergeCell ref="D18:E18"/>
    <mergeCell ref="D19:E20"/>
    <mergeCell ref="D21:E21"/>
    <mergeCell ref="D22:E22"/>
    <mergeCell ref="D23:E23"/>
    <mergeCell ref="D24:E24"/>
    <mergeCell ref="D25:E25"/>
    <mergeCell ref="D26:E30"/>
    <mergeCell ref="F26:F36"/>
    <mergeCell ref="G26:G36"/>
    <mergeCell ref="H26:H36"/>
    <mergeCell ref="D31:E36"/>
    <mergeCell ref="D37:E37"/>
    <mergeCell ref="D38:E42"/>
    <mergeCell ref="F38:F48"/>
    <mergeCell ref="G38:G48"/>
    <mergeCell ref="H38:H48"/>
    <mergeCell ref="D43:E48"/>
    <mergeCell ref="D60:E60"/>
    <mergeCell ref="D49:E49"/>
    <mergeCell ref="D50:E55"/>
    <mergeCell ref="F50:F59"/>
    <mergeCell ref="G50:G59"/>
    <mergeCell ref="H50:H59"/>
    <mergeCell ref="D56:E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</dc:creator>
  <cp:keywords/>
  <dc:description/>
  <cp:lastModifiedBy>ImgCOP</cp:lastModifiedBy>
  <cp:lastPrinted>2018-07-02T20:26:23Z</cp:lastPrinted>
  <dcterms:created xsi:type="dcterms:W3CDTF">2015-03-27T16:49:15Z</dcterms:created>
  <dcterms:modified xsi:type="dcterms:W3CDTF">2018-07-18T16:40:38Z</dcterms:modified>
  <cp:category/>
  <cp:version/>
  <cp:contentType/>
  <cp:contentStatus/>
</cp:coreProperties>
</file>